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550" activeTab="1"/>
  </bookViews>
  <sheets>
    <sheet name="недвижимое " sheetId="1" r:id="rId1"/>
    <sheet name="движимое 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2" i="2" l="1"/>
  <c r="F42" i="2"/>
  <c r="G33" i="2"/>
  <c r="G34" i="2" s="1"/>
  <c r="G35" i="2" s="1"/>
  <c r="F33" i="2"/>
  <c r="F34" i="2" s="1"/>
  <c r="F35" i="2" s="1"/>
  <c r="G27" i="2"/>
  <c r="F27" i="2"/>
  <c r="G6" i="2"/>
  <c r="F6" i="2"/>
  <c r="G10" i="1"/>
  <c r="F10" i="1"/>
  <c r="D10" i="1"/>
</calcChain>
</file>

<file path=xl/sharedStrings.xml><?xml version="1.0" encoding="utf-8"?>
<sst xmlns="http://schemas.openxmlformats.org/spreadsheetml/2006/main" count="101" uniqueCount="66">
  <si>
    <t>Усть-джилиндинское эвенкийскойе сельское поселение</t>
  </si>
  <si>
    <t xml:space="preserve"> (казна)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</si>
  <si>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</si>
  <si>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</si>
  <si>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</si>
  <si>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</si>
  <si>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</si>
  <si>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</si>
  <si>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</si>
  <si>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</si>
  <si>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</si>
  <si>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Жилой дом</t>
  </si>
  <si>
    <t>п.Усть-Джилинда ул.Ленина,20-1</t>
  </si>
  <si>
    <t>п.Усть-Джлинда ул.Ленина,32</t>
  </si>
  <si>
    <t>0302000131</t>
  </si>
  <si>
    <t>Квартира в жилом доме</t>
  </si>
  <si>
    <t>п.Усть-Джилинда ул.Молодежная,13-1</t>
  </si>
  <si>
    <t>0302000130</t>
  </si>
  <si>
    <t>п.Усть-Джилинда ул.Советская,27</t>
  </si>
  <si>
    <t>0302000150</t>
  </si>
  <si>
    <t>п.Усть-Джилинда ул.Ленина,3</t>
  </si>
  <si>
    <t>3100146</t>
  </si>
  <si>
    <t>п.Усть-Джилинда ул.Молодежная,7/2</t>
  </si>
  <si>
    <t>итого</t>
  </si>
  <si>
    <t>Усть-Джилиндинское эвенкийское сельское поселение</t>
  </si>
  <si>
    <t>кол-во</t>
  </si>
  <si>
    <t>машины и оборудование</t>
  </si>
  <si>
    <t>казна</t>
  </si>
  <si>
    <t>Электромегафон МЕТА</t>
  </si>
  <si>
    <t>п.Усть-Джилинда  ул.Ленина,20</t>
  </si>
  <si>
    <t>11013400002</t>
  </si>
  <si>
    <t>Системный блок Фриком</t>
  </si>
  <si>
    <t>ВА 0000006</t>
  </si>
  <si>
    <t>Монитор Самсунг</t>
  </si>
  <si>
    <t>музыкальный центр Akai</t>
  </si>
  <si>
    <t>принтер Samsung ML-2015</t>
  </si>
  <si>
    <t>ксерокс Canon FC 108</t>
  </si>
  <si>
    <t>ноутбук Fsus Z 991Le CM 540</t>
  </si>
  <si>
    <t xml:space="preserve">ноутбук </t>
  </si>
  <si>
    <t>телефон-факс SYARP FO 85</t>
  </si>
  <si>
    <t>стол письменный</t>
  </si>
  <si>
    <t>сейф</t>
  </si>
  <si>
    <t>источник бесперебойного питания</t>
  </si>
  <si>
    <t>музыкальный центр АКАI</t>
  </si>
  <si>
    <t>Передатчик телевиз.</t>
  </si>
  <si>
    <t>Мотопомпа</t>
  </si>
  <si>
    <t>водяной насос</t>
  </si>
  <si>
    <t>спортинвентарь</t>
  </si>
  <si>
    <t>3100149</t>
  </si>
  <si>
    <t>котел Буржуй-К КО-35</t>
  </si>
  <si>
    <t>3100151</t>
  </si>
  <si>
    <t>пожарная сигнализация</t>
  </si>
  <si>
    <t>компрессор Press-1040</t>
  </si>
  <si>
    <t>транспортные средства</t>
  </si>
  <si>
    <t>автомобиль УАЗ 315212</t>
  </si>
  <si>
    <t>автомобиль АВЗ-36</t>
  </si>
  <si>
    <t>Автоцистерна</t>
  </si>
  <si>
    <t>11013400001</t>
  </si>
  <si>
    <t>Автомобиль УАЗ- 390995</t>
  </si>
  <si>
    <t>Всего с имуществом казны:</t>
  </si>
  <si>
    <t>МБУК "Усть-Джилиндинский СДК"</t>
  </si>
  <si>
    <t>LED  FUSION FLTV-20C100</t>
  </si>
  <si>
    <t>41013400001</t>
  </si>
  <si>
    <t>Музыкальный центр Sony</t>
  </si>
  <si>
    <t>HDD 2,5 WD 1 ТВ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</si>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</sst>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Alignme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wrapText="1"/>
    </xf>
    <xf numFmtId="2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2" fontId="5" fillId="2" borderId="2" xfId="0" applyNumberFormat="1" applyFont="1" applyFill="1" applyBorder="1"/>
    <xf numFmtId="14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2" fontId="5" fillId="2" borderId="5" xfId="0" applyNumberFormat="1" applyFont="1" applyFill="1" applyBorder="1"/>
    <xf numFmtId="0" fontId="2" fillId="2" borderId="3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3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Fill="1" applyBorder="1"/>
    <xf numFmtId="49" fontId="2" fillId="0" borderId="4" xfId="0" applyNumberFormat="1" applyFont="1" applyBorder="1" applyAlignment="1"/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2" fontId="3" fillId="0" borderId="1" xfId="0" applyNumberFormat="1" applyFont="1" applyFill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/>
    <xf numFmtId="49" fontId="2" fillId="0" borderId="2" xfId="0" applyNumberFormat="1" applyFont="1" applyBorder="1" applyAlignment="1"/>
    <xf numFmtId="0" fontId="2" fillId="0" borderId="6" xfId="0" applyFont="1" applyFill="1" applyBorder="1"/>
    <xf numFmtId="0" fontId="2" fillId="0" borderId="2" xfId="0" applyFont="1" applyBorder="1" applyAlignment="1">
      <alignment horizontal="center"/>
    </xf>
    <xf numFmtId="2" fontId="2" fillId="2" borderId="2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2" fontId="3" fillId="2" borderId="2" xfId="0" applyNumberFormat="1" applyFont="1" applyFill="1" applyBorder="1"/>
    <xf numFmtId="49" fontId="2" fillId="0" borderId="3" xfId="0" applyNumberFormat="1" applyFont="1" applyBorder="1" applyAlignme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2" fontId="2" fillId="2" borderId="3" xfId="0" applyNumberFormat="1" applyFont="1" applyFill="1" applyBorder="1"/>
    <xf numFmtId="2" fontId="2" fillId="2" borderId="4" xfId="0" applyNumberFormat="1" applyFont="1" applyFill="1" applyBorder="1"/>
    <xf numFmtId="2" fontId="3" fillId="2" borderId="1" xfId="0" applyNumberFormat="1" applyFont="1" applyFill="1" applyBorder="1"/>
    <xf numFmtId="2" fontId="3" fillId="4" borderId="1" xfId="0" applyNumberFormat="1" applyFont="1" applyFill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defaultRowHeight="15" x14ac:dyDescent="0.25"/>
  <cols>
    <col min="1" max="1" width="20.85546875" customWidth="1"/>
    <col min="2" max="2" width="26.140625" customWidth="1"/>
    <col min="3" max="3" width="27.28515625" customWidth="1"/>
    <col min="6" max="6" width="15.5703125" customWidth="1"/>
    <col min="7" max="7" width="20.7109375" customWidth="1"/>
    <col min="8" max="8" width="17.28515625" customWidth="1"/>
    <col min="9" max="9" width="21.42578125" customWidth="1"/>
  </cols>
  <sheetData>
    <row r="1" spans="1:9" x14ac:dyDescent="0.25">
      <c r="A1" s="1"/>
      <c r="B1" s="2" t="s">
        <v>0</v>
      </c>
      <c r="C1" s="2"/>
      <c r="D1" s="3"/>
      <c r="E1" s="4"/>
      <c r="F1" s="5"/>
      <c r="G1" s="5"/>
      <c r="H1" s="6"/>
      <c r="I1" s="7"/>
    </row>
    <row r="2" spans="1:9" x14ac:dyDescent="0.25">
      <c r="A2" s="8"/>
      <c r="B2" s="9" t="s">
        <v>1</v>
      </c>
      <c r="C2" s="10"/>
      <c r="D2" s="11"/>
      <c r="E2" s="11"/>
      <c r="F2" s="5"/>
      <c r="G2" s="12"/>
      <c r="H2" s="13"/>
      <c r="I2" s="14"/>
    </row>
    <row r="3" spans="1:9" x14ac:dyDescent="0.25">
      <c r="A3" s="8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5" t="s">
        <v>9</v>
      </c>
      <c r="I3" s="16" t="s">
        <v>10</v>
      </c>
    </row>
    <row r="4" spans="1:9" ht="51.75" x14ac:dyDescent="0.25">
      <c r="A4" s="17"/>
      <c r="B4" s="18" t="s">
        <v>11</v>
      </c>
      <c r="C4" s="19" t="s">
        <v>12</v>
      </c>
      <c r="D4" s="20">
        <v>49.28</v>
      </c>
      <c r="E4" s="21">
        <v>1975</v>
      </c>
      <c r="F4" s="22">
        <v>78600</v>
      </c>
      <c r="G4" s="22">
        <v>78600</v>
      </c>
      <c r="H4" s="23">
        <v>39552</v>
      </c>
      <c r="I4" s="23">
        <v>38401</v>
      </c>
    </row>
    <row r="5" spans="1:9" ht="51.75" x14ac:dyDescent="0.25">
      <c r="A5" s="24"/>
      <c r="B5" s="25" t="s">
        <v>11</v>
      </c>
      <c r="C5" s="26" t="s">
        <v>13</v>
      </c>
      <c r="D5" s="27">
        <v>35.25</v>
      </c>
      <c r="E5" s="28">
        <v>1975</v>
      </c>
      <c r="F5" s="29">
        <v>87367.039999999994</v>
      </c>
      <c r="G5" s="29">
        <v>87367.039999999994</v>
      </c>
      <c r="H5" s="23">
        <v>39552</v>
      </c>
      <c r="I5" s="30"/>
    </row>
    <row r="6" spans="1:9" ht="64.5" x14ac:dyDescent="0.25">
      <c r="A6" s="24" t="s">
        <v>14</v>
      </c>
      <c r="B6" s="25" t="s">
        <v>15</v>
      </c>
      <c r="C6" s="26" t="s">
        <v>16</v>
      </c>
      <c r="D6" s="27">
        <v>53.59</v>
      </c>
      <c r="E6" s="28">
        <v>1975</v>
      </c>
      <c r="F6" s="29">
        <v>36.119999999999997</v>
      </c>
      <c r="G6" s="29">
        <v>36.119999999999997</v>
      </c>
      <c r="H6" s="23">
        <v>38813</v>
      </c>
      <c r="I6" s="23">
        <v>39035</v>
      </c>
    </row>
    <row r="7" spans="1:9" ht="51.75" x14ac:dyDescent="0.25">
      <c r="A7" s="24" t="s">
        <v>17</v>
      </c>
      <c r="B7" s="25" t="s">
        <v>11</v>
      </c>
      <c r="C7" s="26" t="s">
        <v>18</v>
      </c>
      <c r="D7" s="27">
        <v>37.47</v>
      </c>
      <c r="E7" s="28">
        <v>1935</v>
      </c>
      <c r="F7" s="29">
        <v>50.75</v>
      </c>
      <c r="G7" s="29">
        <v>50.75</v>
      </c>
      <c r="H7" s="23">
        <v>38813</v>
      </c>
      <c r="I7" s="23">
        <v>39035</v>
      </c>
    </row>
    <row r="8" spans="1:9" ht="51.75" x14ac:dyDescent="0.25">
      <c r="A8" s="24" t="s">
        <v>19</v>
      </c>
      <c r="B8" s="25" t="s">
        <v>11</v>
      </c>
      <c r="C8" s="26" t="s">
        <v>20</v>
      </c>
      <c r="D8" s="27">
        <v>35.46</v>
      </c>
      <c r="E8" s="28">
        <v>1938</v>
      </c>
      <c r="F8" s="29">
        <v>49.87</v>
      </c>
      <c r="G8" s="29">
        <v>49.87</v>
      </c>
      <c r="H8" s="23">
        <v>38813</v>
      </c>
      <c r="I8" s="23">
        <v>39035</v>
      </c>
    </row>
    <row r="9" spans="1:9" ht="51.75" x14ac:dyDescent="0.25">
      <c r="A9" s="24" t="s">
        <v>21</v>
      </c>
      <c r="B9" s="31" t="s">
        <v>15</v>
      </c>
      <c r="C9" s="26" t="s">
        <v>22</v>
      </c>
      <c r="D9" s="27">
        <v>49.3</v>
      </c>
      <c r="E9" s="32"/>
      <c r="F9" s="33">
        <v>268478</v>
      </c>
      <c r="G9" s="33">
        <v>268478</v>
      </c>
      <c r="H9" s="23"/>
      <c r="I9" s="23"/>
    </row>
    <row r="10" spans="1:9" x14ac:dyDescent="0.25">
      <c r="A10" s="8" t="s">
        <v>23</v>
      </c>
      <c r="B10" s="34"/>
      <c r="C10" s="11"/>
      <c r="D10" s="35">
        <f>D9+D342+D8+D7+D6+D5+D4</f>
        <v>260.35000000000002</v>
      </c>
      <c r="E10" s="36"/>
      <c r="F10" s="37">
        <f>SUM(F4:F9)</f>
        <v>434581.77999999997</v>
      </c>
      <c r="G10" s="37">
        <f>SUM(G4:G9)</f>
        <v>434581.77999999997</v>
      </c>
      <c r="H10" s="38"/>
      <c r="I10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3" workbookViewId="0">
      <selection sqref="A1:G43"/>
    </sheetView>
  </sheetViews>
  <sheetFormatPr defaultRowHeight="15" x14ac:dyDescent="0.25"/>
  <cols>
    <col min="1" max="1" width="19" customWidth="1"/>
    <col min="2" max="2" width="31.85546875" customWidth="1"/>
    <col min="3" max="3" width="30.7109375" customWidth="1"/>
    <col min="6" max="6" width="28.85546875" customWidth="1"/>
    <col min="7" max="7" width="18.5703125" customWidth="1"/>
  </cols>
  <sheetData>
    <row r="1" spans="1:7" x14ac:dyDescent="0.25">
      <c r="A1" s="39"/>
      <c r="B1" s="40" t="s">
        <v>24</v>
      </c>
      <c r="C1" s="41"/>
      <c r="D1" s="42"/>
      <c r="E1" s="42"/>
      <c r="F1" s="43"/>
      <c r="G1" s="44"/>
    </row>
    <row r="2" spans="1:7" x14ac:dyDescent="0.25">
      <c r="A2" s="45" t="s">
        <v>2</v>
      </c>
      <c r="B2" s="15" t="s">
        <v>3</v>
      </c>
      <c r="C2" s="15" t="s">
        <v>4</v>
      </c>
      <c r="D2" s="15" t="s">
        <v>25</v>
      </c>
      <c r="E2" s="46" t="s">
        <v>6</v>
      </c>
      <c r="F2" s="47" t="s">
        <v>7</v>
      </c>
      <c r="G2" s="47" t="s">
        <v>8</v>
      </c>
    </row>
    <row r="3" spans="1:7" x14ac:dyDescent="0.25">
      <c r="A3" s="39"/>
      <c r="B3" s="48" t="s">
        <v>26</v>
      </c>
      <c r="C3" s="41"/>
      <c r="D3" s="42"/>
      <c r="E3" s="42"/>
      <c r="F3" s="44"/>
      <c r="G3" s="44"/>
    </row>
    <row r="4" spans="1:7" x14ac:dyDescent="0.25">
      <c r="A4" s="39"/>
      <c r="B4" s="48" t="s">
        <v>27</v>
      </c>
      <c r="C4" s="41"/>
      <c r="D4" s="42"/>
      <c r="E4" s="42"/>
      <c r="F4" s="44"/>
      <c r="G4" s="44"/>
    </row>
    <row r="5" spans="1:7" x14ac:dyDescent="0.25">
      <c r="A5" s="39"/>
      <c r="B5" s="48" t="s">
        <v>28</v>
      </c>
      <c r="C5" s="41" t="s">
        <v>29</v>
      </c>
      <c r="D5" s="42">
        <v>1</v>
      </c>
      <c r="E5" s="42"/>
      <c r="F5" s="44">
        <v>5597.42</v>
      </c>
      <c r="G5" s="44">
        <v>5597.42</v>
      </c>
    </row>
    <row r="6" spans="1:7" x14ac:dyDescent="0.25">
      <c r="A6" s="39"/>
      <c r="B6" s="48"/>
      <c r="C6" s="41"/>
      <c r="D6" s="42"/>
      <c r="E6" s="42"/>
      <c r="F6" s="49">
        <f>SUM(F5)</f>
        <v>5597.42</v>
      </c>
      <c r="G6" s="49">
        <f>SUM(G5)</f>
        <v>5597.42</v>
      </c>
    </row>
    <row r="7" spans="1:7" x14ac:dyDescent="0.25">
      <c r="A7" s="39"/>
      <c r="B7" s="48"/>
      <c r="C7" s="41"/>
      <c r="D7" s="42"/>
      <c r="E7" s="42"/>
      <c r="F7" s="44"/>
      <c r="G7" s="44"/>
    </row>
    <row r="8" spans="1:7" x14ac:dyDescent="0.25">
      <c r="A8" s="39" t="s">
        <v>30</v>
      </c>
      <c r="B8" s="48" t="s">
        <v>31</v>
      </c>
      <c r="C8" s="41" t="s">
        <v>29</v>
      </c>
      <c r="D8" s="42">
        <v>1</v>
      </c>
      <c r="E8" s="42">
        <v>2018</v>
      </c>
      <c r="F8" s="44">
        <v>24416</v>
      </c>
      <c r="G8" s="44">
        <v>0</v>
      </c>
    </row>
    <row r="9" spans="1:7" x14ac:dyDescent="0.25">
      <c r="A9" s="50" t="s">
        <v>32</v>
      </c>
      <c r="B9" s="48" t="s">
        <v>33</v>
      </c>
      <c r="C9" s="41" t="s">
        <v>29</v>
      </c>
      <c r="D9" s="15">
        <v>1</v>
      </c>
      <c r="E9" s="15">
        <v>2006</v>
      </c>
      <c r="F9" s="12">
        <v>19761.79</v>
      </c>
      <c r="G9" s="12">
        <v>0</v>
      </c>
    </row>
    <row r="10" spans="1:7" x14ac:dyDescent="0.25">
      <c r="A10" s="51">
        <v>30201440</v>
      </c>
      <c r="B10" s="48" t="s">
        <v>34</v>
      </c>
      <c r="C10" s="41" t="s">
        <v>29</v>
      </c>
      <c r="D10" s="15">
        <v>1</v>
      </c>
      <c r="E10" s="15">
        <v>2006</v>
      </c>
      <c r="F10" s="12">
        <v>12403.2</v>
      </c>
      <c r="G10" s="12">
        <v>0</v>
      </c>
    </row>
    <row r="11" spans="1:7" x14ac:dyDescent="0.25">
      <c r="A11" s="51">
        <v>30201441</v>
      </c>
      <c r="B11" s="48" t="s">
        <v>35</v>
      </c>
      <c r="C11" s="41" t="s">
        <v>29</v>
      </c>
      <c r="D11" s="15">
        <v>1</v>
      </c>
      <c r="E11" s="15">
        <v>2007</v>
      </c>
      <c r="F11" s="12">
        <v>5200</v>
      </c>
      <c r="G11" s="12">
        <v>0</v>
      </c>
    </row>
    <row r="12" spans="1:7" x14ac:dyDescent="0.25">
      <c r="A12" s="51">
        <v>30201442</v>
      </c>
      <c r="B12" s="48" t="s">
        <v>36</v>
      </c>
      <c r="C12" s="41" t="s">
        <v>29</v>
      </c>
      <c r="D12" s="15">
        <v>1</v>
      </c>
      <c r="E12" s="15">
        <v>2008</v>
      </c>
      <c r="F12" s="12">
        <v>6990</v>
      </c>
      <c r="G12" s="12">
        <v>0</v>
      </c>
    </row>
    <row r="13" spans="1:7" x14ac:dyDescent="0.25">
      <c r="A13" s="51">
        <v>30201443</v>
      </c>
      <c r="B13" s="48" t="s">
        <v>37</v>
      </c>
      <c r="C13" s="41" t="s">
        <v>29</v>
      </c>
      <c r="D13" s="15">
        <v>1</v>
      </c>
      <c r="E13" s="15">
        <v>2008</v>
      </c>
      <c r="F13" s="12">
        <v>19380</v>
      </c>
      <c r="G13" s="12">
        <v>0</v>
      </c>
    </row>
    <row r="14" spans="1:7" x14ac:dyDescent="0.25">
      <c r="A14" s="51">
        <v>3100148</v>
      </c>
      <c r="B14" s="48" t="s">
        <v>38</v>
      </c>
      <c r="C14" s="41" t="s">
        <v>29</v>
      </c>
      <c r="D14" s="15">
        <v>1</v>
      </c>
      <c r="E14" s="15">
        <v>2011</v>
      </c>
      <c r="F14" s="12">
        <v>11000</v>
      </c>
      <c r="G14" s="12">
        <v>11000</v>
      </c>
    </row>
    <row r="15" spans="1:7" x14ac:dyDescent="0.25">
      <c r="A15" s="51">
        <v>30201444</v>
      </c>
      <c r="B15" s="48" t="s">
        <v>39</v>
      </c>
      <c r="C15" s="41" t="s">
        <v>29</v>
      </c>
      <c r="D15" s="15">
        <v>1</v>
      </c>
      <c r="E15" s="15">
        <v>2008</v>
      </c>
      <c r="F15" s="12">
        <v>5970</v>
      </c>
      <c r="G15" s="12">
        <v>0</v>
      </c>
    </row>
    <row r="16" spans="1:7" x14ac:dyDescent="0.25">
      <c r="A16" s="51">
        <v>30201446</v>
      </c>
      <c r="B16" s="48" t="s">
        <v>40</v>
      </c>
      <c r="C16" s="41" t="s">
        <v>29</v>
      </c>
      <c r="D16" s="15">
        <v>1</v>
      </c>
      <c r="E16" s="15">
        <v>2008</v>
      </c>
      <c r="F16" s="12">
        <v>2600</v>
      </c>
      <c r="G16" s="12">
        <v>0</v>
      </c>
    </row>
    <row r="17" spans="1:7" x14ac:dyDescent="0.25">
      <c r="A17" s="51">
        <v>3100144</v>
      </c>
      <c r="B17" s="48" t="s">
        <v>41</v>
      </c>
      <c r="C17" s="41" t="s">
        <v>29</v>
      </c>
      <c r="D17" s="15">
        <v>1</v>
      </c>
      <c r="E17" s="15">
        <v>2008</v>
      </c>
      <c r="F17" s="12">
        <v>2351.02</v>
      </c>
      <c r="G17" s="12">
        <v>0</v>
      </c>
    </row>
    <row r="18" spans="1:7" x14ac:dyDescent="0.25">
      <c r="A18" s="51">
        <v>30201445</v>
      </c>
      <c r="B18" s="48" t="s">
        <v>42</v>
      </c>
      <c r="C18" s="41" t="s">
        <v>29</v>
      </c>
      <c r="D18" s="15">
        <v>1</v>
      </c>
      <c r="E18" s="15">
        <v>2008</v>
      </c>
      <c r="F18" s="12">
        <v>1591.63</v>
      </c>
      <c r="G18" s="12">
        <v>0</v>
      </c>
    </row>
    <row r="19" spans="1:7" x14ac:dyDescent="0.25">
      <c r="A19" s="39">
        <v>3100018</v>
      </c>
      <c r="B19" s="41" t="s">
        <v>43</v>
      </c>
      <c r="C19" s="41" t="s">
        <v>29</v>
      </c>
      <c r="D19" s="15">
        <v>1</v>
      </c>
      <c r="E19" s="42">
        <v>2003</v>
      </c>
      <c r="F19" s="12">
        <v>12403.2</v>
      </c>
      <c r="G19" s="12">
        <v>0</v>
      </c>
    </row>
    <row r="20" spans="1:7" x14ac:dyDescent="0.25">
      <c r="A20" s="51">
        <v>3100117</v>
      </c>
      <c r="B20" s="41" t="s">
        <v>44</v>
      </c>
      <c r="C20" s="41" t="s">
        <v>29</v>
      </c>
      <c r="D20" s="15">
        <v>1</v>
      </c>
      <c r="E20" s="15">
        <v>2005</v>
      </c>
      <c r="F20" s="12">
        <v>139100</v>
      </c>
      <c r="G20" s="12">
        <v>0</v>
      </c>
    </row>
    <row r="21" spans="1:7" x14ac:dyDescent="0.25">
      <c r="A21" s="51">
        <v>3100088</v>
      </c>
      <c r="B21" s="41" t="s">
        <v>45</v>
      </c>
      <c r="C21" s="41" t="s">
        <v>29</v>
      </c>
      <c r="D21" s="15">
        <v>1</v>
      </c>
      <c r="E21" s="15">
        <v>2005</v>
      </c>
      <c r="F21" s="12">
        <v>22425</v>
      </c>
      <c r="G21" s="12">
        <v>0</v>
      </c>
    </row>
    <row r="22" spans="1:7" x14ac:dyDescent="0.25">
      <c r="A22" s="51">
        <v>30201439</v>
      </c>
      <c r="B22" s="41" t="s">
        <v>46</v>
      </c>
      <c r="C22" s="41" t="s">
        <v>29</v>
      </c>
      <c r="D22" s="15">
        <v>1</v>
      </c>
      <c r="E22" s="15">
        <v>2005</v>
      </c>
      <c r="F22" s="12">
        <v>6210</v>
      </c>
      <c r="G22" s="12">
        <v>0</v>
      </c>
    </row>
    <row r="23" spans="1:7" x14ac:dyDescent="0.25">
      <c r="A23" s="51"/>
      <c r="B23" s="41" t="s">
        <v>47</v>
      </c>
      <c r="C23" s="41" t="s">
        <v>29</v>
      </c>
      <c r="D23" s="15">
        <v>1</v>
      </c>
      <c r="E23" s="15"/>
      <c r="F23" s="12">
        <v>50000</v>
      </c>
      <c r="G23" s="12">
        <v>0</v>
      </c>
    </row>
    <row r="24" spans="1:7" x14ac:dyDescent="0.25">
      <c r="A24" s="52" t="s">
        <v>48</v>
      </c>
      <c r="B24" s="53" t="s">
        <v>49</v>
      </c>
      <c r="C24" s="41" t="s">
        <v>29</v>
      </c>
      <c r="D24" s="15">
        <v>1</v>
      </c>
      <c r="E24" s="54">
        <v>2013</v>
      </c>
      <c r="F24" s="55">
        <v>80000</v>
      </c>
      <c r="G24" s="55">
        <v>58666.879999999997</v>
      </c>
    </row>
    <row r="25" spans="1:7" x14ac:dyDescent="0.25">
      <c r="A25" s="52" t="s">
        <v>50</v>
      </c>
      <c r="B25" s="53" t="s">
        <v>51</v>
      </c>
      <c r="C25" s="41" t="s">
        <v>29</v>
      </c>
      <c r="D25" s="56">
        <v>1</v>
      </c>
      <c r="E25" s="54">
        <v>2015</v>
      </c>
      <c r="F25" s="55">
        <v>21900</v>
      </c>
      <c r="G25" s="55">
        <v>21900</v>
      </c>
    </row>
    <row r="26" spans="1:7" x14ac:dyDescent="0.25">
      <c r="A26" s="52"/>
      <c r="B26" s="53" t="s">
        <v>52</v>
      </c>
      <c r="C26" s="41" t="s">
        <v>29</v>
      </c>
      <c r="D26" s="56">
        <v>1</v>
      </c>
      <c r="E26" s="54">
        <v>2017</v>
      </c>
      <c r="F26" s="55">
        <v>1611.72</v>
      </c>
      <c r="G26" s="55">
        <v>1611.72</v>
      </c>
    </row>
    <row r="27" spans="1:7" x14ac:dyDescent="0.25">
      <c r="A27" s="52" t="s">
        <v>23</v>
      </c>
      <c r="B27" s="57"/>
      <c r="C27" s="57"/>
      <c r="D27" s="56"/>
      <c r="E27" s="54"/>
      <c r="F27" s="58">
        <f>SUM(F8:F26)</f>
        <v>445313.56</v>
      </c>
      <c r="G27" s="58">
        <f>SUM(G8:G26)</f>
        <v>93178.6</v>
      </c>
    </row>
    <row r="28" spans="1:7" x14ac:dyDescent="0.25">
      <c r="A28" s="59"/>
      <c r="B28" s="60" t="s">
        <v>53</v>
      </c>
      <c r="C28" s="60"/>
      <c r="D28" s="61"/>
      <c r="E28" s="61"/>
      <c r="F28" s="62"/>
      <c r="G28" s="63"/>
    </row>
    <row r="29" spans="1:7" x14ac:dyDescent="0.25">
      <c r="A29" s="51">
        <v>1540002</v>
      </c>
      <c r="B29" s="48" t="s">
        <v>54</v>
      </c>
      <c r="C29" s="41" t="s">
        <v>29</v>
      </c>
      <c r="D29" s="15"/>
      <c r="E29" s="15">
        <v>1999</v>
      </c>
      <c r="F29" s="12">
        <v>110612.96</v>
      </c>
      <c r="G29" s="12">
        <v>0</v>
      </c>
    </row>
    <row r="30" spans="1:7" x14ac:dyDescent="0.25">
      <c r="A30" s="51">
        <v>310000120</v>
      </c>
      <c r="B30" s="48" t="s">
        <v>55</v>
      </c>
      <c r="C30" s="41" t="s">
        <v>29</v>
      </c>
      <c r="D30" s="15"/>
      <c r="E30" s="15">
        <v>2007</v>
      </c>
      <c r="F30" s="12">
        <v>103203</v>
      </c>
      <c r="G30" s="12">
        <v>0</v>
      </c>
    </row>
    <row r="31" spans="1:7" x14ac:dyDescent="0.25">
      <c r="A31" s="51">
        <v>3100145</v>
      </c>
      <c r="B31" s="48" t="s">
        <v>56</v>
      </c>
      <c r="C31" s="41" t="s">
        <v>29</v>
      </c>
      <c r="D31" s="15"/>
      <c r="E31" s="15">
        <v>2010</v>
      </c>
      <c r="F31" s="12">
        <v>400000</v>
      </c>
      <c r="G31" s="12">
        <v>103333.63</v>
      </c>
    </row>
    <row r="32" spans="1:7" x14ac:dyDescent="0.25">
      <c r="A32" s="51" t="s">
        <v>57</v>
      </c>
      <c r="B32" s="48" t="s">
        <v>58</v>
      </c>
      <c r="C32" s="41" t="s">
        <v>29</v>
      </c>
      <c r="D32" s="15"/>
      <c r="E32" s="15">
        <v>2017</v>
      </c>
      <c r="F32" s="12">
        <v>642760</v>
      </c>
      <c r="G32" s="12">
        <v>615978.35</v>
      </c>
    </row>
    <row r="33" spans="1:7" x14ac:dyDescent="0.25">
      <c r="A33" s="51" t="s">
        <v>23</v>
      </c>
      <c r="B33" s="48"/>
      <c r="C33" s="48"/>
      <c r="D33" s="15"/>
      <c r="E33" s="15"/>
      <c r="F33" s="64">
        <f>SUM(F29:F32)</f>
        <v>1256575.96</v>
      </c>
      <c r="G33" s="64">
        <f>SUM(G29:G32)</f>
        <v>719311.98</v>
      </c>
    </row>
    <row r="34" spans="1:7" x14ac:dyDescent="0.25">
      <c r="A34" s="51"/>
      <c r="B34" s="48"/>
      <c r="C34" s="48"/>
      <c r="D34" s="47"/>
      <c r="E34" s="47"/>
      <c r="F34" s="64">
        <f>F33+F27</f>
        <v>1701889.52</v>
      </c>
      <c r="G34" s="64">
        <f>G33+G27</f>
        <v>812490.58</v>
      </c>
    </row>
    <row r="35" spans="1:7" x14ac:dyDescent="0.25">
      <c r="A35" s="51" t="s">
        <v>59</v>
      </c>
      <c r="B35" s="48"/>
      <c r="C35" s="48"/>
      <c r="D35" s="47"/>
      <c r="E35" s="47"/>
      <c r="F35" s="65">
        <f>F34+F6</f>
        <v>1707486.94</v>
      </c>
      <c r="G35" s="65">
        <f>G34+G6</f>
        <v>818088</v>
      </c>
    </row>
    <row r="36" spans="1:7" x14ac:dyDescent="0.25">
      <c r="A36" s="51"/>
      <c r="B36" s="48"/>
      <c r="C36" s="48"/>
      <c r="D36" s="47"/>
      <c r="E36" s="47"/>
      <c r="F36" s="64"/>
      <c r="G36" s="12"/>
    </row>
    <row r="37" spans="1:7" x14ac:dyDescent="0.25">
      <c r="A37" s="51"/>
      <c r="B37" s="48"/>
      <c r="C37" s="48"/>
      <c r="D37" s="47"/>
      <c r="E37" s="47"/>
      <c r="F37" s="64"/>
      <c r="G37" s="12"/>
    </row>
    <row r="38" spans="1:7" x14ac:dyDescent="0.25">
      <c r="A38" s="51"/>
      <c r="B38" s="66" t="s">
        <v>60</v>
      </c>
      <c r="C38" s="48"/>
      <c r="D38" s="47"/>
      <c r="E38" s="47"/>
      <c r="F38" s="64"/>
      <c r="G38" s="12"/>
    </row>
    <row r="39" spans="1:7" x14ac:dyDescent="0.25">
      <c r="A39" s="51"/>
      <c r="B39" s="48" t="s">
        <v>61</v>
      </c>
      <c r="C39" s="48"/>
      <c r="D39" s="47"/>
      <c r="E39" s="47"/>
      <c r="F39" s="12">
        <v>5999</v>
      </c>
      <c r="G39" s="12">
        <v>0</v>
      </c>
    </row>
    <row r="40" spans="1:7" x14ac:dyDescent="0.25">
      <c r="A40" s="51" t="s">
        <v>62</v>
      </c>
      <c r="B40" s="48" t="s">
        <v>63</v>
      </c>
      <c r="C40" s="48"/>
      <c r="D40" s="47"/>
      <c r="E40" s="47"/>
      <c r="F40" s="12">
        <v>12960</v>
      </c>
      <c r="G40" s="12">
        <v>0</v>
      </c>
    </row>
    <row r="41" spans="1:7" x14ac:dyDescent="0.25">
      <c r="A41" s="51"/>
      <c r="B41" s="48" t="s">
        <v>64</v>
      </c>
      <c r="C41" s="48"/>
      <c r="D41" s="47"/>
      <c r="E41" s="47"/>
      <c r="F41" s="12">
        <v>3920</v>
      </c>
      <c r="G41" s="12">
        <v>0</v>
      </c>
    </row>
    <row r="42" spans="1:7" x14ac:dyDescent="0.25">
      <c r="A42" s="51" t="s">
        <v>65</v>
      </c>
      <c r="B42" s="48"/>
      <c r="C42" s="48"/>
      <c r="D42" s="47"/>
      <c r="E42" s="47"/>
      <c r="F42" s="65">
        <f>SUM(F39:F41)</f>
        <v>22879</v>
      </c>
      <c r="G42" s="65">
        <f>SUM(G39:G41)</f>
        <v>0</v>
      </c>
    </row>
    <row r="43" spans="1:7" x14ac:dyDescent="0.25">
      <c r="A43" s="51"/>
      <c r="B43" s="48"/>
      <c r="C43" s="48"/>
      <c r="D43" s="47"/>
      <c r="E43" s="47"/>
      <c r="F43" s="64"/>
      <c r="G43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</vt:lpstr>
      <vt:lpstr>движимое 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2019-03-04T08:54:27Z</dcterms:created>
  <dcterms:modified xsi:type="dcterms:W3CDTF">2019-03-04T08:56:27Z</dcterms:modified>
</cp:coreProperties>
</file>