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движимое!$C$1:$C$70</definedName>
  </definedNames>
  <calcPr calcId="125725"/>
</workbook>
</file>

<file path=xl/calcChain.xml><?xml version="1.0" encoding="utf-8"?>
<calcChain xmlns="http://schemas.openxmlformats.org/spreadsheetml/2006/main">
  <c r="G37" i="4"/>
  <c r="H48"/>
  <c r="G48"/>
  <c r="H10" i="5"/>
  <c r="G10"/>
  <c r="H32" i="4"/>
  <c r="G32"/>
  <c r="H22"/>
  <c r="G22"/>
  <c r="H37"/>
  <c r="G69"/>
  <c r="H13" i="5"/>
  <c r="G13"/>
  <c r="G49" i="4" l="1"/>
  <c r="H49"/>
  <c r="E10" i="5" l="1"/>
</calcChain>
</file>

<file path=xl/sharedStrings.xml><?xml version="1.0" encoding="utf-8"?>
<sst xmlns="http://schemas.openxmlformats.org/spreadsheetml/2006/main" count="195" uniqueCount="128">
  <si>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</si>
  <si>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</si>
  <si>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</si>
  <si>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</si>
  <si>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</si>
  <si>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</si>
  <si>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</si>
  <si>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</si>
  <si>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</si>
  <si>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</si>
  <si>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</si>
  <si>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</si>
  <si>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Жилой дом</t>
  </si>
  <si>
    <t>компьютер</t>
  </si>
  <si>
    <t>произв. и хоз. инвентарь</t>
  </si>
  <si>
    <t>казна</t>
  </si>
  <si>
    <t>сооружения</t>
  </si>
  <si>
    <t>-</t>
  </si>
  <si>
    <t>машины и оборудование</t>
  </si>
  <si>
    <t>ноутбук</t>
  </si>
  <si>
    <t>Усойское эвенкийское сельское поселение</t>
  </si>
  <si>
    <t>101011000008</t>
  </si>
  <si>
    <t xml:space="preserve">Здание нежилое </t>
  </si>
  <si>
    <t>п.Россошин, Центральная,1</t>
  </si>
  <si>
    <t>101041000062</t>
  </si>
  <si>
    <t>DVD плейр</t>
  </si>
  <si>
    <t>п.Россошино</t>
  </si>
  <si>
    <t>101041000022</t>
  </si>
  <si>
    <t>Велоэлипсоуд</t>
  </si>
  <si>
    <t>101041000015</t>
  </si>
  <si>
    <t>телевизор Рекорд</t>
  </si>
  <si>
    <t>ксерокс</t>
  </si>
  <si>
    <t>факс</t>
  </si>
  <si>
    <t>принтер</t>
  </si>
  <si>
    <t xml:space="preserve">Мотопомпа </t>
  </si>
  <si>
    <t>п. Россошино СДК</t>
  </si>
  <si>
    <t>Принтер Epson - 1170</t>
  </si>
  <si>
    <t>Комплект орг техники</t>
  </si>
  <si>
    <t>101041000054</t>
  </si>
  <si>
    <t>000000000000006</t>
  </si>
  <si>
    <t xml:space="preserve">  стол бильярдный</t>
  </si>
  <si>
    <t>0000000000024</t>
  </si>
  <si>
    <t>теннисный стол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</si>
  <si>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</si>
  <si>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</si>
  <si>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</si>
  <si>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</si>
  <si>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</si>
  <si>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</si>
  <si>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</si>
  <si>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</si>
  <si>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</si>
  <si>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</si>
  <si>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</si>
  <si>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автомобиль ВАЗ 2107</t>
  </si>
  <si>
    <t>000000000000002 Автоцистерна АЦ-2,7 на шасси ЗИЛ-131</t>
  </si>
  <si>
    <t>Казна</t>
  </si>
  <si>
    <t>0302000170</t>
  </si>
  <si>
    <t>п.Россошино ул.Озерная,5</t>
  </si>
  <si>
    <t>0302000165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</si>
  <si>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</si>
  <si>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</si>
  <si>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</si>
  <si>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</si>
  <si>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тумба</t>
  </si>
  <si>
    <t>0000000000003</t>
  </si>
  <si>
    <t>Здание котельной</t>
  </si>
  <si>
    <t xml:space="preserve">Радиосистема </t>
  </si>
  <si>
    <t>101041000018</t>
  </si>
  <si>
    <t>101041000026</t>
  </si>
  <si>
    <t>101041000027</t>
  </si>
  <si>
    <t>101041000028</t>
  </si>
  <si>
    <t>101041000031</t>
  </si>
  <si>
    <t>101041000035</t>
  </si>
  <si>
    <t>101041000038</t>
  </si>
  <si>
    <t>101041000043</t>
  </si>
  <si>
    <t>101041000049</t>
  </si>
  <si>
    <t>000000000000004</t>
  </si>
  <si>
    <t>МБУК "Россошинский СДК"</t>
  </si>
  <si>
    <t>п.Россошино, 4,00 кв.м.</t>
  </si>
  <si>
    <t>Всего:</t>
  </si>
  <si>
    <t>Недвижимое имущество</t>
  </si>
  <si>
    <t>Раздел 1</t>
  </si>
  <si>
    <t>Движимое имущество</t>
  </si>
  <si>
    <t>Раздел 2</t>
  </si>
  <si>
    <t>Вывеска</t>
  </si>
  <si>
    <t>музыкальный центр караоке</t>
  </si>
  <si>
    <t>Комплект "Евросаунд"</t>
  </si>
  <si>
    <t>колонки звуковые</t>
  </si>
  <si>
    <t>0000000000019</t>
  </si>
  <si>
    <t>прожектор</t>
  </si>
  <si>
    <t>0000000000018</t>
  </si>
  <si>
    <t>0000000000023</t>
  </si>
  <si>
    <t>колонки звуковые 2</t>
  </si>
  <si>
    <t>стойка для микрофона</t>
  </si>
  <si>
    <t>0000000000022</t>
  </si>
  <si>
    <t>0000000000021</t>
  </si>
  <si>
    <t>Кабель для музыкальной аппаратуры</t>
  </si>
  <si>
    <t>0000000000020</t>
  </si>
  <si>
    <t>101091000035</t>
  </si>
  <si>
    <t>принтер 3/1</t>
  </si>
  <si>
    <t>тренажер</t>
  </si>
  <si>
    <t>101091000036</t>
  </si>
  <si>
    <t>11013400002</t>
  </si>
  <si>
    <t>Банкетки</t>
  </si>
  <si>
    <t>Радиосистема Leise TC-998</t>
  </si>
  <si>
    <t>УАЗ-390995-04</t>
  </si>
  <si>
    <t>электромегафон МЕТА</t>
  </si>
  <si>
    <t>вывеска</t>
  </si>
  <si>
    <t>Всего с имуществом казны:</t>
  </si>
  <si>
    <t>11013400001</t>
  </si>
  <si>
    <t>насос К100-80-160</t>
  </si>
  <si>
    <t>Электродвигатель 5АИ132М2</t>
  </si>
  <si>
    <t>Звуковая сирена</t>
  </si>
  <si>
    <t>Дымос ДН 9</t>
  </si>
  <si>
    <t>1108520001</t>
  </si>
  <si>
    <t>1108520002</t>
  </si>
  <si>
    <t>Дизельная электростанция ДЭС 32</t>
  </si>
  <si>
    <t>Котел 75</t>
  </si>
  <si>
    <t>11085200003</t>
  </si>
  <si>
    <t>11085200004</t>
  </si>
  <si>
    <t>11085200005</t>
  </si>
  <si>
    <t>Насос К290/30/37</t>
  </si>
  <si>
    <t>11085200006</t>
  </si>
  <si>
    <t>11085200007</t>
  </si>
  <si>
    <t>Насос КМ 80-65-140</t>
  </si>
  <si>
    <t>11085200008</t>
  </si>
  <si>
    <t>Угольный водогрейный котел КВр-0,4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</si>
</sst>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7" xfId="0" applyNumberFormat="1" applyFont="1" applyBorder="1" applyAlignment="1"/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8" xfId="0" applyFont="1" applyBorder="1"/>
    <xf numFmtId="0" fontId="1" fillId="0" borderId="7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9" xfId="0" applyNumberFormat="1" applyFont="1" applyFill="1" applyBorder="1"/>
    <xf numFmtId="2" fontId="1" fillId="2" borderId="8" xfId="0" applyNumberFormat="1" applyFont="1" applyFill="1" applyBorder="1"/>
    <xf numFmtId="2" fontId="2" fillId="2" borderId="8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2" fillId="2" borderId="9" xfId="0" applyNumberFormat="1" applyFont="1" applyFill="1" applyBorder="1"/>
    <xf numFmtId="49" fontId="1" fillId="2" borderId="0" xfId="0" applyNumberFormat="1" applyFont="1" applyFill="1" applyBorder="1" applyAlignment="1"/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49" fontId="1" fillId="0" borderId="1" xfId="0" applyNumberFormat="1" applyFont="1" applyFill="1" applyBorder="1" applyAlignment="1"/>
    <xf numFmtId="49" fontId="0" fillId="0" borderId="0" xfId="0" applyNumberFormat="1" applyAlignment="1"/>
    <xf numFmtId="49" fontId="1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9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1" fillId="2" borderId="12" xfId="0" applyFont="1" applyFill="1" applyBorder="1" applyAlignment="1">
      <alignment horizontal="center"/>
    </xf>
    <xf numFmtId="49" fontId="1" fillId="2" borderId="12" xfId="0" applyNumberFormat="1" applyFont="1" applyFill="1" applyBorder="1" applyAlignment="1"/>
    <xf numFmtId="2" fontId="0" fillId="2" borderId="1" xfId="0" applyNumberFormat="1" applyFill="1" applyBorder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/>
    <xf numFmtId="14" fontId="3" fillId="0" borderId="10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8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top" wrapText="1"/>
    </xf>
    <xf numFmtId="2" fontId="1" fillId="0" borderId="4" xfId="0" applyNumberFormat="1" applyFont="1" applyFill="1" applyBorder="1"/>
    <xf numFmtId="49" fontId="0" fillId="2" borderId="1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Alignment="1"/>
    <xf numFmtId="49" fontId="1" fillId="0" borderId="4" xfId="0" applyNumberFormat="1" applyFont="1" applyFill="1" applyBorder="1" applyAlignment="1"/>
    <xf numFmtId="0" fontId="1" fillId="0" borderId="4" xfId="0" applyFont="1" applyFill="1" applyBorder="1"/>
    <xf numFmtId="0" fontId="0" fillId="2" borderId="1" xfId="0" applyFill="1" applyBorder="1"/>
    <xf numFmtId="0" fontId="1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6" xfId="0" applyNumberFormat="1" applyFont="1" applyFill="1" applyBorder="1" applyAlignment="1"/>
    <xf numFmtId="49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2" fontId="0" fillId="2" borderId="8" xfId="0" applyNumberFormat="1" applyFill="1" applyBorder="1"/>
    <xf numFmtId="49" fontId="1" fillId="2" borderId="10" xfId="0" applyNumberFormat="1" applyFont="1" applyFill="1" applyBorder="1" applyAlignment="1"/>
    <xf numFmtId="0" fontId="1" fillId="2" borderId="8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/>
    <xf numFmtId="2" fontId="2" fillId="3" borderId="8" xfId="0" applyNumberFormat="1" applyFont="1" applyFill="1" applyBorder="1"/>
    <xf numFmtId="0" fontId="1" fillId="0" borderId="10" xfId="0" applyFont="1" applyBorder="1" applyAlignment="1">
      <alignment horizontal="center"/>
    </xf>
    <xf numFmtId="2" fontId="2" fillId="3" borderId="4" xfId="0" applyNumberFormat="1" applyFont="1" applyFill="1" applyBorder="1"/>
    <xf numFmtId="0" fontId="0" fillId="0" borderId="12" xfId="0" applyBorder="1" applyAlignment="1"/>
    <xf numFmtId="0" fontId="4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0" xfId="0" applyNumberFormat="1" applyFont="1" applyFill="1" applyBorder="1" applyAlignment="1"/>
    <xf numFmtId="0" fontId="0" fillId="0" borderId="12" xfId="0" applyBorder="1" applyAlignment="1"/>
    <xf numFmtId="0" fontId="4" fillId="0" borderId="0" xfId="0" applyFont="1" applyAlignment="1"/>
    <xf numFmtId="0" fontId="6" fillId="0" borderId="0" xfId="0" applyFont="1" applyAlignment="1"/>
    <xf numFmtId="49" fontId="1" fillId="0" borderId="1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Normal="100" zoomScaleSheetLayoutView="100" workbookViewId="0">
      <pane xSplit="18705" topLeftCell="J1"/>
      <selection activeCell="C29" sqref="C29"/>
      <selection pane="topRight" activeCell="J20" sqref="J20"/>
    </sheetView>
  </sheetViews>
  <sheetFormatPr defaultColWidth="13.140625" defaultRowHeight="15"/>
  <cols>
    <col min="1" max="1" width="13.140625" style="4"/>
    <col min="2" max="2" width="14.5703125" style="65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22" customWidth="1"/>
    <col min="8" max="8" width="15" style="22" customWidth="1"/>
    <col min="12" max="12" width="13" customWidth="1"/>
  </cols>
  <sheetData>
    <row r="1" spans="1:12">
      <c r="A1" s="1"/>
      <c r="B1" s="2"/>
      <c r="C1" s="1" t="s">
        <v>81</v>
      </c>
      <c r="D1" s="1"/>
      <c r="E1" s="1"/>
      <c r="F1" s="1"/>
      <c r="G1" s="3" t="s">
        <v>82</v>
      </c>
      <c r="H1" s="3"/>
      <c r="I1" s="4"/>
      <c r="J1" s="5"/>
    </row>
    <row r="2" spans="1:12">
      <c r="A2" s="52"/>
      <c r="B2" s="51"/>
      <c r="C2" s="80" t="s">
        <v>20</v>
      </c>
      <c r="D2" s="59"/>
      <c r="E2" s="52"/>
      <c r="F2" s="52"/>
      <c r="G2" s="32"/>
      <c r="H2" s="32"/>
      <c r="I2" s="30"/>
      <c r="J2" s="77"/>
    </row>
    <row r="3" spans="1:12">
      <c r="A3" s="52" t="s">
        <v>0</v>
      </c>
      <c r="B3" s="51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32" t="s">
        <v>6</v>
      </c>
      <c r="H3" s="32" t="s">
        <v>7</v>
      </c>
      <c r="I3" s="6" t="s">
        <v>8</v>
      </c>
      <c r="J3" s="8" t="s">
        <v>9</v>
      </c>
      <c r="K3" s="41"/>
      <c r="L3" s="41"/>
    </row>
    <row r="4" spans="1:12">
      <c r="A4" s="95"/>
      <c r="B4" s="57"/>
      <c r="C4" s="47" t="s">
        <v>56</v>
      </c>
      <c r="D4" s="48"/>
      <c r="E4" s="49"/>
      <c r="F4" s="98"/>
      <c r="G4" s="99"/>
      <c r="H4" s="44"/>
      <c r="I4" s="4"/>
      <c r="J4" s="5"/>
    </row>
    <row r="5" spans="1:12">
      <c r="A5" s="52"/>
      <c r="B5" s="51"/>
      <c r="C5" s="59" t="s">
        <v>66</v>
      </c>
      <c r="D5" s="59"/>
      <c r="E5" s="52"/>
      <c r="F5" s="43"/>
      <c r="G5" s="70">
        <v>43015.86</v>
      </c>
      <c r="H5" s="32">
        <v>24960.05</v>
      </c>
      <c r="I5" s="30"/>
      <c r="J5" s="77"/>
    </row>
    <row r="6" spans="1:12">
      <c r="A6" s="95">
        <v>113</v>
      </c>
      <c r="B6" s="72" t="s">
        <v>21</v>
      </c>
      <c r="C6" s="97" t="s">
        <v>22</v>
      </c>
      <c r="D6" s="59" t="s">
        <v>23</v>
      </c>
      <c r="E6" s="52"/>
      <c r="F6" s="43">
        <v>1980</v>
      </c>
      <c r="G6" s="37">
        <v>1370685</v>
      </c>
      <c r="H6" s="34">
        <v>1370685</v>
      </c>
      <c r="I6" s="30"/>
      <c r="J6" s="79"/>
      <c r="K6" s="41"/>
      <c r="L6" s="41"/>
    </row>
    <row r="7" spans="1:12">
      <c r="A7" s="95">
        <v>117</v>
      </c>
      <c r="B7" s="82" t="s">
        <v>57</v>
      </c>
      <c r="C7" s="81" t="s">
        <v>12</v>
      </c>
      <c r="D7" s="53" t="s">
        <v>58</v>
      </c>
      <c r="E7" s="58">
        <v>74.63</v>
      </c>
      <c r="F7" s="46">
        <v>1990</v>
      </c>
      <c r="G7" s="39">
        <v>740866.57</v>
      </c>
      <c r="H7" s="39">
        <v>506258.82</v>
      </c>
      <c r="I7" s="16">
        <v>38704</v>
      </c>
      <c r="J7" s="76">
        <v>39212</v>
      </c>
      <c r="K7" s="41"/>
      <c r="L7" s="41"/>
    </row>
    <row r="8" spans="1:12">
      <c r="A8" s="95">
        <v>123</v>
      </c>
      <c r="B8" s="82" t="s">
        <v>59</v>
      </c>
      <c r="C8" s="81" t="s">
        <v>12</v>
      </c>
      <c r="D8" s="53" t="s">
        <v>60</v>
      </c>
      <c r="E8" s="58">
        <v>50.64</v>
      </c>
      <c r="F8" s="46">
        <v>1990</v>
      </c>
      <c r="G8" s="39">
        <v>468275.22</v>
      </c>
      <c r="H8" s="39">
        <v>387663.16</v>
      </c>
      <c r="I8" s="16">
        <v>38699</v>
      </c>
      <c r="J8" s="76">
        <v>39212</v>
      </c>
      <c r="K8" s="41"/>
      <c r="L8" s="41"/>
    </row>
    <row r="9" spans="1:12">
      <c r="A9" s="95">
        <v>127</v>
      </c>
      <c r="B9" s="82"/>
      <c r="C9" s="59" t="s">
        <v>61</v>
      </c>
      <c r="D9" s="59" t="s">
        <v>79</v>
      </c>
      <c r="E9" s="60"/>
      <c r="F9" s="43">
        <v>2005</v>
      </c>
      <c r="G9" s="32">
        <v>15300</v>
      </c>
      <c r="H9" s="32">
        <v>14130.72</v>
      </c>
      <c r="I9" s="16">
        <v>39527</v>
      </c>
      <c r="J9" s="76" t="s">
        <v>17</v>
      </c>
      <c r="K9" s="41"/>
      <c r="L9" s="41"/>
    </row>
    <row r="10" spans="1:12">
      <c r="A10" s="95"/>
      <c r="B10" s="100" t="s">
        <v>10</v>
      </c>
      <c r="C10" s="71"/>
      <c r="D10" s="84"/>
      <c r="E10" s="69">
        <f>SUM(E6:E9)</f>
        <v>125.27</v>
      </c>
      <c r="F10" s="71"/>
      <c r="G10" s="36">
        <f>SUM(G5:G9)</f>
        <v>2638142.6500000004</v>
      </c>
      <c r="H10" s="36">
        <f>SUM(H5:H9)</f>
        <v>2303697.7500000005</v>
      </c>
      <c r="I10" s="15"/>
      <c r="J10" s="76"/>
      <c r="K10" s="41"/>
      <c r="L10" s="41"/>
    </row>
    <row r="11" spans="1:12">
      <c r="A11" s="95"/>
      <c r="B11" s="101"/>
      <c r="C11" s="102" t="s">
        <v>16</v>
      </c>
      <c r="D11" s="102"/>
      <c r="E11" s="54"/>
      <c r="F11" s="103"/>
      <c r="G11" s="104"/>
      <c r="H11" s="45"/>
      <c r="I11" s="4"/>
      <c r="J11" s="5"/>
      <c r="K11" s="41"/>
      <c r="L11" s="41"/>
    </row>
    <row r="12" spans="1:12">
      <c r="A12" s="52">
        <v>128</v>
      </c>
      <c r="B12" s="105" t="s">
        <v>62</v>
      </c>
      <c r="C12" s="61" t="s">
        <v>63</v>
      </c>
      <c r="D12" s="61" t="s">
        <v>26</v>
      </c>
      <c r="E12" s="52"/>
      <c r="F12" s="103">
        <v>2010</v>
      </c>
      <c r="G12" s="35">
        <v>60000</v>
      </c>
      <c r="H12" s="32">
        <v>60000</v>
      </c>
      <c r="I12" s="30"/>
      <c r="J12" s="79"/>
      <c r="K12" s="41"/>
      <c r="L12" s="41"/>
    </row>
    <row r="13" spans="1:12">
      <c r="A13" s="52"/>
      <c r="B13" s="100" t="s">
        <v>10</v>
      </c>
      <c r="C13" s="97"/>
      <c r="D13" s="83"/>
      <c r="E13" s="55"/>
      <c r="F13" s="106"/>
      <c r="G13" s="108">
        <f>G12+G10</f>
        <v>2698142.6500000004</v>
      </c>
      <c r="H13" s="107">
        <f>H10+H12</f>
        <v>2363697.7500000005</v>
      </c>
      <c r="I13" s="30"/>
      <c r="J13" s="79"/>
      <c r="K13" s="41"/>
      <c r="L13" s="41"/>
    </row>
    <row r="14" spans="1:12">
      <c r="A14" s="52"/>
      <c r="B14" s="88"/>
      <c r="C14" s="94"/>
      <c r="D14" s="94"/>
      <c r="E14" s="96"/>
      <c r="F14" s="94"/>
      <c r="G14" s="73"/>
      <c r="H14" s="73"/>
      <c r="I14" s="30"/>
      <c r="J14" s="77"/>
      <c r="K14" s="41"/>
      <c r="L14" s="41"/>
    </row>
    <row r="15" spans="1:12">
      <c r="C15" s="31"/>
      <c r="D15" s="42"/>
      <c r="E15" s="27"/>
      <c r="F15" s="42"/>
      <c r="G15" s="40"/>
      <c r="H15" s="40"/>
      <c r="I15" s="42"/>
    </row>
    <row r="16" spans="1:12">
      <c r="E16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"/>
  <sheetViews>
    <sheetView topLeftCell="A53" zoomScaleNormal="100" workbookViewId="0">
      <selection activeCell="I87" sqref="I87"/>
    </sheetView>
  </sheetViews>
  <sheetFormatPr defaultColWidth="13.140625" defaultRowHeight="15"/>
  <cols>
    <col min="1" max="1" width="3" style="4" customWidth="1"/>
    <col min="2" max="2" width="14.5703125" style="65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22" customWidth="1"/>
    <col min="8" max="8" width="12.5703125" style="22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83</v>
      </c>
      <c r="D1" s="1"/>
      <c r="E1" s="1"/>
      <c r="F1" s="1"/>
      <c r="G1" s="3" t="s">
        <v>84</v>
      </c>
      <c r="H1" s="3"/>
    </row>
    <row r="2" spans="1:12">
      <c r="A2" s="6">
        <v>63</v>
      </c>
      <c r="B2" s="7"/>
      <c r="C2" s="89" t="s">
        <v>20</v>
      </c>
      <c r="D2" s="17"/>
      <c r="E2" s="6"/>
      <c r="F2" s="6"/>
      <c r="G2" s="32"/>
      <c r="H2" s="32"/>
      <c r="I2" s="42"/>
      <c r="K2" s="116"/>
      <c r="L2" s="116"/>
    </row>
    <row r="3" spans="1:12">
      <c r="A3" s="6"/>
      <c r="B3" s="7"/>
      <c r="C3" s="89"/>
      <c r="D3" s="17"/>
      <c r="E3" s="6"/>
      <c r="F3" s="6"/>
      <c r="G3" s="32"/>
      <c r="H3" s="32"/>
      <c r="I3" s="42"/>
      <c r="K3" s="91"/>
      <c r="L3" s="91"/>
    </row>
    <row r="4" spans="1:12">
      <c r="A4" s="6">
        <v>64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32" t="s">
        <v>6</v>
      </c>
      <c r="H4" s="32" t="s">
        <v>7</v>
      </c>
      <c r="K4" s="116"/>
      <c r="L4" s="116"/>
    </row>
    <row r="5" spans="1:12">
      <c r="A5" s="6">
        <v>65</v>
      </c>
      <c r="B5" s="7"/>
      <c r="C5" s="17" t="s">
        <v>18</v>
      </c>
      <c r="D5" s="17"/>
      <c r="E5" s="6"/>
      <c r="F5" s="6"/>
      <c r="G5" s="32"/>
      <c r="H5" s="32"/>
    </row>
    <row r="6" spans="1:12">
      <c r="A6" s="6"/>
      <c r="B6" s="66"/>
      <c r="C6" s="74" t="s">
        <v>13</v>
      </c>
      <c r="D6" s="74" t="s">
        <v>26</v>
      </c>
      <c r="E6" s="6"/>
      <c r="F6" s="29">
        <v>2008</v>
      </c>
      <c r="G6" s="86">
        <v>22436</v>
      </c>
      <c r="H6" s="68">
        <v>0</v>
      </c>
    </row>
    <row r="7" spans="1:12">
      <c r="A7" s="6">
        <v>128</v>
      </c>
      <c r="B7" s="66"/>
      <c r="C7" s="74" t="s">
        <v>31</v>
      </c>
      <c r="D7" s="74" t="s">
        <v>26</v>
      </c>
      <c r="E7" s="6"/>
      <c r="F7" s="29">
        <v>2008</v>
      </c>
      <c r="G7" s="86">
        <v>8640</v>
      </c>
      <c r="H7" s="68">
        <v>0</v>
      </c>
    </row>
    <row r="8" spans="1:12">
      <c r="A8" s="6">
        <v>66</v>
      </c>
      <c r="B8" s="66" t="s">
        <v>74</v>
      </c>
      <c r="C8" s="74" t="s">
        <v>31</v>
      </c>
      <c r="D8" s="74" t="s">
        <v>26</v>
      </c>
      <c r="E8" s="6"/>
      <c r="F8" s="29">
        <v>2008</v>
      </c>
      <c r="G8" s="86">
        <v>8970</v>
      </c>
      <c r="H8" s="68">
        <v>0</v>
      </c>
    </row>
    <row r="9" spans="1:12">
      <c r="A9" s="6">
        <v>130</v>
      </c>
      <c r="B9" s="66" t="s">
        <v>73</v>
      </c>
      <c r="C9" s="74" t="s">
        <v>32</v>
      </c>
      <c r="D9" s="74" t="s">
        <v>26</v>
      </c>
      <c r="E9" s="6"/>
      <c r="F9" s="29">
        <v>2008</v>
      </c>
      <c r="G9" s="86">
        <v>7675</v>
      </c>
      <c r="H9" s="68">
        <v>0</v>
      </c>
    </row>
    <row r="10" spans="1:12">
      <c r="A10" s="6">
        <v>131</v>
      </c>
      <c r="B10" s="66" t="s">
        <v>69</v>
      </c>
      <c r="C10" s="74" t="s">
        <v>33</v>
      </c>
      <c r="D10" s="74" t="s">
        <v>26</v>
      </c>
      <c r="E10" s="6"/>
      <c r="F10" s="29">
        <v>2006</v>
      </c>
      <c r="G10" s="86">
        <v>3442.5</v>
      </c>
      <c r="H10" s="68">
        <v>0</v>
      </c>
    </row>
    <row r="11" spans="1:12">
      <c r="A11" s="6"/>
      <c r="B11" s="66" t="s">
        <v>75</v>
      </c>
      <c r="C11" s="74" t="s">
        <v>19</v>
      </c>
      <c r="D11" s="74" t="s">
        <v>26</v>
      </c>
      <c r="E11" s="6"/>
      <c r="F11" s="29">
        <v>2008</v>
      </c>
      <c r="G11" s="86">
        <v>18950</v>
      </c>
      <c r="H11" s="68">
        <v>18950</v>
      </c>
    </row>
    <row r="12" spans="1:12">
      <c r="A12" s="6"/>
      <c r="B12" s="66" t="s">
        <v>76</v>
      </c>
      <c r="C12" s="74" t="s">
        <v>19</v>
      </c>
      <c r="D12" s="74" t="s">
        <v>26</v>
      </c>
      <c r="E12" s="6"/>
      <c r="F12" s="29">
        <v>2008</v>
      </c>
      <c r="G12" s="86">
        <v>9950</v>
      </c>
      <c r="H12" s="68">
        <v>0</v>
      </c>
    </row>
    <row r="13" spans="1:12">
      <c r="A13" s="6">
        <v>132</v>
      </c>
      <c r="B13" s="66" t="s">
        <v>72</v>
      </c>
      <c r="C13" s="74" t="s">
        <v>33</v>
      </c>
      <c r="D13" s="74" t="s">
        <v>26</v>
      </c>
      <c r="E13" s="6"/>
      <c r="F13" s="29">
        <v>2008</v>
      </c>
      <c r="G13" s="86">
        <v>4950</v>
      </c>
      <c r="H13" s="68">
        <v>0</v>
      </c>
    </row>
    <row r="14" spans="1:12">
      <c r="A14" s="6">
        <v>67</v>
      </c>
      <c r="B14" s="66" t="s">
        <v>71</v>
      </c>
      <c r="C14" s="74" t="s">
        <v>34</v>
      </c>
      <c r="D14" s="74" t="s">
        <v>35</v>
      </c>
      <c r="E14" s="6"/>
      <c r="F14" s="29">
        <v>2001</v>
      </c>
      <c r="G14" s="86">
        <v>27495.5</v>
      </c>
      <c r="H14" s="68">
        <v>0</v>
      </c>
      <c r="K14" s="116"/>
      <c r="L14" s="116"/>
    </row>
    <row r="15" spans="1:12">
      <c r="A15" s="6"/>
      <c r="B15" s="66" t="s">
        <v>70</v>
      </c>
      <c r="C15" s="74" t="s">
        <v>36</v>
      </c>
      <c r="D15" s="74" t="s">
        <v>35</v>
      </c>
      <c r="E15" s="6"/>
      <c r="F15" s="29">
        <v>2005</v>
      </c>
      <c r="G15" s="86">
        <v>11654.86</v>
      </c>
      <c r="H15" s="68">
        <v>0</v>
      </c>
    </row>
    <row r="16" spans="1:12">
      <c r="A16" s="6"/>
      <c r="B16" s="66" t="s">
        <v>68</v>
      </c>
      <c r="C16" s="74" t="s">
        <v>37</v>
      </c>
      <c r="D16" s="74" t="s">
        <v>26</v>
      </c>
      <c r="E16" s="6"/>
      <c r="F16" s="29">
        <v>2005</v>
      </c>
      <c r="G16" s="86">
        <v>18173.95</v>
      </c>
      <c r="H16" s="68">
        <v>0</v>
      </c>
    </row>
    <row r="17" spans="1:12">
      <c r="A17" s="6"/>
      <c r="B17" s="66" t="s">
        <v>38</v>
      </c>
      <c r="C17" s="74" t="s">
        <v>37</v>
      </c>
      <c r="D17" s="74" t="s">
        <v>26</v>
      </c>
      <c r="E17" s="6"/>
      <c r="F17" s="29">
        <v>2004</v>
      </c>
      <c r="G17" s="86">
        <v>23520</v>
      </c>
      <c r="H17" s="68">
        <v>23520</v>
      </c>
    </row>
    <row r="18" spans="1:12">
      <c r="A18" s="85"/>
      <c r="B18" s="66" t="s">
        <v>99</v>
      </c>
      <c r="C18" s="74" t="s">
        <v>100</v>
      </c>
      <c r="D18" s="74" t="s">
        <v>26</v>
      </c>
      <c r="E18" s="6"/>
      <c r="F18" s="29">
        <v>2015</v>
      </c>
      <c r="G18" s="86">
        <v>52892</v>
      </c>
      <c r="H18" s="68">
        <v>40991.21</v>
      </c>
    </row>
    <row r="19" spans="1:12">
      <c r="A19" s="85"/>
      <c r="B19" s="66" t="s">
        <v>102</v>
      </c>
      <c r="C19" s="74" t="s">
        <v>101</v>
      </c>
      <c r="D19" s="74" t="s">
        <v>26</v>
      </c>
      <c r="E19" s="6"/>
      <c r="F19" s="29">
        <v>2015</v>
      </c>
      <c r="G19" s="86">
        <v>68070</v>
      </c>
      <c r="H19" s="68">
        <v>52754.25</v>
      </c>
    </row>
    <row r="20" spans="1:12">
      <c r="A20" s="109"/>
      <c r="B20" s="66" t="s">
        <v>103</v>
      </c>
      <c r="C20" s="74" t="s">
        <v>112</v>
      </c>
      <c r="D20" s="74" t="s">
        <v>26</v>
      </c>
      <c r="E20" s="6"/>
      <c r="F20" s="29">
        <v>2018</v>
      </c>
      <c r="G20" s="86">
        <v>19504.8</v>
      </c>
      <c r="H20" s="68">
        <v>0</v>
      </c>
    </row>
    <row r="21" spans="1:12">
      <c r="A21" s="109"/>
      <c r="B21" s="66" t="s">
        <v>110</v>
      </c>
      <c r="C21" s="74" t="s">
        <v>113</v>
      </c>
      <c r="D21" s="74" t="s">
        <v>26</v>
      </c>
      <c r="E21" s="6"/>
      <c r="F21" s="29">
        <v>2017</v>
      </c>
      <c r="G21" s="86">
        <v>20000</v>
      </c>
      <c r="H21" s="68">
        <v>0</v>
      </c>
    </row>
    <row r="22" spans="1:12">
      <c r="A22" s="14">
        <v>68</v>
      </c>
      <c r="B22" s="7" t="s">
        <v>10</v>
      </c>
      <c r="C22" s="17"/>
      <c r="D22" s="17"/>
      <c r="E22" s="6"/>
      <c r="F22" s="29"/>
      <c r="G22" s="33">
        <f>SUM(G6:G21)</f>
        <v>326324.61</v>
      </c>
      <c r="H22" s="33">
        <f>SUM(H6:H21)</f>
        <v>136215.46</v>
      </c>
      <c r="K22" s="117"/>
      <c r="L22" s="117"/>
    </row>
    <row r="23" spans="1:12">
      <c r="A23" s="9">
        <v>69</v>
      </c>
      <c r="B23" s="28"/>
      <c r="C23" s="24" t="s">
        <v>14</v>
      </c>
      <c r="D23" s="23"/>
      <c r="E23" s="10"/>
      <c r="F23" s="26"/>
      <c r="G23" s="50"/>
      <c r="H23" s="44"/>
      <c r="K23" s="117"/>
      <c r="L23" s="117"/>
    </row>
    <row r="24" spans="1:12">
      <c r="A24" s="6"/>
      <c r="B24" s="7" t="s">
        <v>43</v>
      </c>
      <c r="C24" s="19" t="s">
        <v>44</v>
      </c>
      <c r="D24" s="17" t="s">
        <v>26</v>
      </c>
      <c r="E24" s="6"/>
      <c r="F24" s="29">
        <v>2010</v>
      </c>
      <c r="G24" s="32">
        <v>5005</v>
      </c>
      <c r="H24" s="32">
        <v>0</v>
      </c>
    </row>
    <row r="25" spans="1:12">
      <c r="A25" s="6"/>
      <c r="B25" s="7" t="s">
        <v>45</v>
      </c>
      <c r="C25" s="19" t="s">
        <v>46</v>
      </c>
      <c r="D25" s="17" t="s">
        <v>26</v>
      </c>
      <c r="E25" s="6"/>
      <c r="F25" s="29">
        <v>2008</v>
      </c>
      <c r="G25" s="32">
        <v>4137.04</v>
      </c>
      <c r="H25" s="32">
        <v>0</v>
      </c>
    </row>
    <row r="26" spans="1:12">
      <c r="A26" s="6"/>
      <c r="B26" s="7" t="s">
        <v>47</v>
      </c>
      <c r="C26" s="19" t="s">
        <v>48</v>
      </c>
      <c r="D26" s="17" t="s">
        <v>26</v>
      </c>
      <c r="E26" s="6"/>
      <c r="F26" s="29">
        <v>2010</v>
      </c>
      <c r="G26" s="32">
        <v>3390</v>
      </c>
      <c r="H26" s="32">
        <v>0</v>
      </c>
    </row>
    <row r="27" spans="1:12">
      <c r="A27" s="6"/>
      <c r="B27" s="7" t="s">
        <v>49</v>
      </c>
      <c r="C27" s="19" t="s">
        <v>50</v>
      </c>
      <c r="D27" s="17" t="s">
        <v>26</v>
      </c>
      <c r="E27" s="6"/>
      <c r="F27" s="29">
        <v>2008</v>
      </c>
      <c r="G27" s="32">
        <v>3780</v>
      </c>
      <c r="H27" s="32">
        <v>0</v>
      </c>
    </row>
    <row r="28" spans="1:12">
      <c r="A28" s="6"/>
      <c r="B28" s="7" t="s">
        <v>51</v>
      </c>
      <c r="C28" s="19" t="s">
        <v>48</v>
      </c>
      <c r="D28" s="17" t="s">
        <v>26</v>
      </c>
      <c r="E28" s="6"/>
      <c r="F28" s="29">
        <v>2010</v>
      </c>
      <c r="G28" s="32">
        <v>3390</v>
      </c>
      <c r="H28" s="32">
        <v>0</v>
      </c>
    </row>
    <row r="29" spans="1:12">
      <c r="A29" s="6"/>
      <c r="B29" s="7" t="s">
        <v>52</v>
      </c>
      <c r="C29" s="19" t="s">
        <v>53</v>
      </c>
      <c r="D29" s="17" t="s">
        <v>26</v>
      </c>
      <c r="E29" s="6"/>
      <c r="F29" s="29">
        <v>2008</v>
      </c>
      <c r="G29" s="32">
        <v>3130.57</v>
      </c>
      <c r="H29" s="32">
        <v>3130.57</v>
      </c>
    </row>
    <row r="30" spans="1:12">
      <c r="A30" s="6"/>
      <c r="B30" s="7"/>
      <c r="C30" s="19" t="s">
        <v>64</v>
      </c>
      <c r="D30" s="17" t="s">
        <v>26</v>
      </c>
      <c r="E30" s="6"/>
      <c r="F30" s="29">
        <v>2017</v>
      </c>
      <c r="G30" s="34">
        <v>3230</v>
      </c>
      <c r="H30" s="34">
        <v>0</v>
      </c>
    </row>
    <row r="31" spans="1:12">
      <c r="A31" s="12"/>
      <c r="B31" s="13"/>
      <c r="C31" s="25" t="s">
        <v>108</v>
      </c>
      <c r="D31" s="17" t="s">
        <v>26</v>
      </c>
      <c r="E31" s="6"/>
      <c r="F31" s="29">
        <v>2017</v>
      </c>
      <c r="G31" s="34">
        <v>3600</v>
      </c>
      <c r="H31" s="34">
        <v>0</v>
      </c>
    </row>
    <row r="32" spans="1:12">
      <c r="A32" s="12"/>
      <c r="B32" s="13" t="s">
        <v>10</v>
      </c>
      <c r="C32" s="21"/>
      <c r="D32" s="20"/>
      <c r="E32" s="6"/>
      <c r="F32" s="29"/>
      <c r="G32" s="56">
        <f>SUM(G24:G31)</f>
        <v>29662.61</v>
      </c>
      <c r="H32" s="56">
        <f>SUM(H24:H31)</f>
        <v>3130.57</v>
      </c>
    </row>
    <row r="33" spans="1:8">
      <c r="A33" s="12"/>
      <c r="B33" s="7"/>
      <c r="C33" s="38" t="s">
        <v>11</v>
      </c>
      <c r="D33" s="17"/>
      <c r="E33" s="6"/>
      <c r="F33" s="29"/>
      <c r="G33" s="73"/>
      <c r="H33" s="32"/>
    </row>
    <row r="34" spans="1:8">
      <c r="A34" s="12"/>
      <c r="B34" s="7"/>
      <c r="C34" s="17" t="s">
        <v>54</v>
      </c>
      <c r="D34" s="17" t="s">
        <v>26</v>
      </c>
      <c r="E34" s="6"/>
      <c r="F34" s="29">
        <v>2008</v>
      </c>
      <c r="G34" s="32">
        <v>171000</v>
      </c>
      <c r="H34" s="32">
        <v>0</v>
      </c>
    </row>
    <row r="35" spans="1:8">
      <c r="A35" s="12"/>
      <c r="B35" s="7" t="s">
        <v>55</v>
      </c>
      <c r="C35" s="62"/>
      <c r="D35" s="17" t="s">
        <v>26</v>
      </c>
      <c r="E35" s="6"/>
      <c r="F35" s="29">
        <v>2010</v>
      </c>
      <c r="G35" s="32">
        <v>400000</v>
      </c>
      <c r="H35" s="32">
        <v>0</v>
      </c>
    </row>
    <row r="36" spans="1:8">
      <c r="A36" s="12"/>
      <c r="B36" s="7"/>
      <c r="C36" s="75" t="s">
        <v>106</v>
      </c>
      <c r="D36" s="17"/>
      <c r="E36" s="6"/>
      <c r="F36" s="29">
        <v>2017</v>
      </c>
      <c r="G36" s="32">
        <v>642700</v>
      </c>
      <c r="H36" s="32">
        <v>594553.03</v>
      </c>
    </row>
    <row r="37" spans="1:8">
      <c r="A37" s="12"/>
      <c r="B37" s="7"/>
      <c r="C37" s="41"/>
      <c r="D37" s="17"/>
      <c r="E37" s="6"/>
      <c r="F37" s="29"/>
      <c r="G37" s="33">
        <f>G36+G35+G34</f>
        <v>1213700</v>
      </c>
      <c r="H37" s="33">
        <f>SUM(H34:H36)</f>
        <v>594553.03</v>
      </c>
    </row>
    <row r="38" spans="1:8">
      <c r="A38" s="12"/>
      <c r="B38" s="113"/>
      <c r="C38" s="112" t="s">
        <v>15</v>
      </c>
      <c r="D38" s="17"/>
      <c r="E38" s="6"/>
      <c r="F38" s="29"/>
      <c r="G38" s="33"/>
      <c r="H38" s="33"/>
    </row>
    <row r="39" spans="1:8">
      <c r="A39" s="12"/>
      <c r="B39" s="113" t="s">
        <v>115</v>
      </c>
      <c r="C39" s="75" t="s">
        <v>114</v>
      </c>
      <c r="D39" s="17" t="s">
        <v>26</v>
      </c>
      <c r="E39" s="6"/>
      <c r="F39" s="29"/>
      <c r="G39" s="32">
        <v>80935</v>
      </c>
      <c r="H39" s="32">
        <v>80935</v>
      </c>
    </row>
    <row r="40" spans="1:8">
      <c r="A40" s="12"/>
      <c r="B40" s="113" t="s">
        <v>116</v>
      </c>
      <c r="C40" s="75" t="s">
        <v>117</v>
      </c>
      <c r="D40" s="17" t="s">
        <v>26</v>
      </c>
      <c r="E40" s="6"/>
      <c r="F40" s="29"/>
      <c r="G40" s="32">
        <v>271186.44</v>
      </c>
      <c r="H40" s="32">
        <v>271186.44</v>
      </c>
    </row>
    <row r="41" spans="1:8">
      <c r="A41" s="12"/>
      <c r="B41" s="113" t="s">
        <v>119</v>
      </c>
      <c r="C41" s="75" t="s">
        <v>118</v>
      </c>
      <c r="D41" s="17" t="s">
        <v>26</v>
      </c>
      <c r="E41" s="6"/>
      <c r="F41" s="29"/>
      <c r="G41" s="32">
        <v>85000</v>
      </c>
      <c r="H41" s="32">
        <v>85000</v>
      </c>
    </row>
    <row r="42" spans="1:8">
      <c r="A42" s="12"/>
      <c r="B42" s="113" t="s">
        <v>120</v>
      </c>
      <c r="C42" s="75" t="s">
        <v>111</v>
      </c>
      <c r="D42" s="17" t="s">
        <v>26</v>
      </c>
      <c r="E42" s="6"/>
      <c r="F42" s="29"/>
      <c r="G42" s="32">
        <v>98640</v>
      </c>
      <c r="H42" s="32">
        <v>98640</v>
      </c>
    </row>
    <row r="43" spans="1:8">
      <c r="A43" s="12"/>
      <c r="B43" s="113" t="s">
        <v>121</v>
      </c>
      <c r="C43" s="75" t="s">
        <v>111</v>
      </c>
      <c r="D43" s="17" t="s">
        <v>26</v>
      </c>
      <c r="E43" s="6"/>
      <c r="F43" s="29"/>
      <c r="G43" s="32">
        <v>89045</v>
      </c>
      <c r="H43" s="32">
        <v>89045</v>
      </c>
    </row>
    <row r="44" spans="1:8">
      <c r="A44" s="12"/>
      <c r="B44" s="113" t="s">
        <v>123</v>
      </c>
      <c r="C44" s="75" t="s">
        <v>122</v>
      </c>
      <c r="D44" s="17" t="s">
        <v>26</v>
      </c>
      <c r="E44" s="6"/>
      <c r="F44" s="29"/>
      <c r="G44" s="32">
        <v>64295.76</v>
      </c>
      <c r="H44" s="32">
        <v>64295.76</v>
      </c>
    </row>
    <row r="45" spans="1:8">
      <c r="A45" s="12"/>
      <c r="B45" s="113" t="s">
        <v>124</v>
      </c>
      <c r="C45" s="75" t="s">
        <v>125</v>
      </c>
      <c r="D45" s="17" t="s">
        <v>26</v>
      </c>
      <c r="E45" s="6"/>
      <c r="F45" s="29"/>
      <c r="G45" s="32">
        <v>30600</v>
      </c>
      <c r="H45" s="32">
        <v>30600</v>
      </c>
    </row>
    <row r="46" spans="1:8">
      <c r="A46" s="12"/>
      <c r="B46" s="113" t="s">
        <v>126</v>
      </c>
      <c r="C46" s="75" t="s">
        <v>127</v>
      </c>
      <c r="D46" s="17" t="s">
        <v>26</v>
      </c>
      <c r="E46" s="6"/>
      <c r="F46" s="29"/>
      <c r="G46" s="32">
        <v>127687</v>
      </c>
      <c r="H46" s="32">
        <v>127687</v>
      </c>
    </row>
    <row r="47" spans="1:8">
      <c r="A47" s="12"/>
      <c r="B47" s="113"/>
      <c r="C47" s="75" t="s">
        <v>107</v>
      </c>
      <c r="D47" s="17" t="s">
        <v>26</v>
      </c>
      <c r="E47" s="6"/>
      <c r="F47" s="29"/>
      <c r="G47" s="32">
        <v>5597.42</v>
      </c>
      <c r="H47" s="32">
        <v>5597.42</v>
      </c>
    </row>
    <row r="48" spans="1:8">
      <c r="A48" s="6"/>
      <c r="B48" s="64" t="s">
        <v>80</v>
      </c>
      <c r="C48" s="19"/>
      <c r="D48" s="19"/>
      <c r="E48" s="18"/>
      <c r="F48" s="18"/>
      <c r="G48" s="107">
        <f>SUM(G39:G47)</f>
        <v>852986.62</v>
      </c>
      <c r="H48" s="107">
        <f>SUM(H39:H47)</f>
        <v>852986.62</v>
      </c>
    </row>
    <row r="49" spans="1:8">
      <c r="A49" s="6"/>
      <c r="B49" s="118" t="s">
        <v>109</v>
      </c>
      <c r="C49" s="115"/>
      <c r="D49" s="19"/>
      <c r="E49" s="18"/>
      <c r="F49" s="18"/>
      <c r="G49" s="33">
        <f>G48+G37+G32+G22</f>
        <v>2422673.8400000003</v>
      </c>
      <c r="H49" s="33">
        <f>H48+H37+H32+H22</f>
        <v>1586885.68</v>
      </c>
    </row>
    <row r="50" spans="1:8">
      <c r="A50" s="6"/>
      <c r="B50" s="114"/>
      <c r="C50" s="111"/>
      <c r="D50" s="19"/>
      <c r="E50" s="18"/>
      <c r="F50" s="18"/>
      <c r="G50" s="33"/>
      <c r="H50" s="33"/>
    </row>
    <row r="51" spans="1:8">
      <c r="A51" s="6"/>
      <c r="B51" s="64"/>
      <c r="C51" s="90" t="s">
        <v>78</v>
      </c>
      <c r="D51" s="19"/>
      <c r="E51" s="18"/>
      <c r="F51" s="18"/>
      <c r="G51" s="63"/>
      <c r="H51" s="63"/>
    </row>
    <row r="52" spans="1:8">
      <c r="A52" s="6"/>
      <c r="B52" s="64"/>
      <c r="C52" s="17"/>
      <c r="D52" s="19"/>
      <c r="E52" s="18"/>
      <c r="F52" s="18"/>
      <c r="G52" s="33"/>
      <c r="H52" s="33"/>
    </row>
    <row r="53" spans="1:8">
      <c r="A53" s="6"/>
      <c r="B53" s="67" t="s">
        <v>65</v>
      </c>
      <c r="C53" s="74" t="s">
        <v>30</v>
      </c>
      <c r="D53" s="74" t="s">
        <v>26</v>
      </c>
      <c r="E53" s="6"/>
      <c r="F53" s="29">
        <v>2007</v>
      </c>
      <c r="G53" s="86">
        <v>3358</v>
      </c>
      <c r="H53" s="68">
        <v>0</v>
      </c>
    </row>
    <row r="54" spans="1:8">
      <c r="A54" s="6"/>
      <c r="B54" s="7" t="s">
        <v>24</v>
      </c>
      <c r="C54" s="17" t="s">
        <v>25</v>
      </c>
      <c r="D54" s="74" t="s">
        <v>26</v>
      </c>
      <c r="E54" s="6"/>
      <c r="F54" s="6">
        <v>2010</v>
      </c>
      <c r="G54" s="70">
        <v>4233</v>
      </c>
      <c r="H54" s="32">
        <v>0</v>
      </c>
    </row>
    <row r="55" spans="1:8">
      <c r="A55" s="6"/>
      <c r="B55" s="66" t="s">
        <v>77</v>
      </c>
      <c r="C55" s="74" t="s">
        <v>86</v>
      </c>
      <c r="D55" s="74" t="s">
        <v>26</v>
      </c>
      <c r="E55" s="6"/>
      <c r="F55" s="29">
        <v>2008</v>
      </c>
      <c r="G55" s="86">
        <v>6799</v>
      </c>
      <c r="H55" s="68">
        <v>0</v>
      </c>
    </row>
    <row r="56" spans="1:8">
      <c r="A56" s="6"/>
      <c r="B56" s="66" t="s">
        <v>29</v>
      </c>
      <c r="C56" s="74" t="s">
        <v>87</v>
      </c>
      <c r="D56" s="74" t="s">
        <v>26</v>
      </c>
      <c r="E56" s="6"/>
      <c r="F56" s="29">
        <v>2008</v>
      </c>
      <c r="G56" s="86">
        <v>34565</v>
      </c>
      <c r="H56" s="68">
        <v>0</v>
      </c>
    </row>
    <row r="57" spans="1:8">
      <c r="A57" s="6"/>
      <c r="B57" s="66" t="s">
        <v>27</v>
      </c>
      <c r="C57" s="74" t="s">
        <v>28</v>
      </c>
      <c r="D57" s="74" t="s">
        <v>26</v>
      </c>
      <c r="E57" s="6"/>
      <c r="F57" s="29">
        <v>2007</v>
      </c>
      <c r="G57" s="86">
        <v>17650</v>
      </c>
      <c r="H57" s="68">
        <v>0</v>
      </c>
    </row>
    <row r="58" spans="1:8">
      <c r="A58" s="6"/>
      <c r="B58" s="7" t="s">
        <v>39</v>
      </c>
      <c r="C58" s="19" t="s">
        <v>40</v>
      </c>
      <c r="D58" s="17" t="s">
        <v>26</v>
      </c>
      <c r="E58" s="6"/>
      <c r="F58" s="29">
        <v>2009</v>
      </c>
      <c r="G58" s="32">
        <v>29250</v>
      </c>
      <c r="H58" s="32">
        <v>0</v>
      </c>
    </row>
    <row r="59" spans="1:8">
      <c r="A59" s="6"/>
      <c r="B59" s="7" t="s">
        <v>41</v>
      </c>
      <c r="C59" s="19" t="s">
        <v>42</v>
      </c>
      <c r="D59" s="17" t="s">
        <v>26</v>
      </c>
      <c r="E59" s="6"/>
      <c r="F59" s="29">
        <v>2007</v>
      </c>
      <c r="G59" s="32">
        <v>13900</v>
      </c>
      <c r="H59" s="32">
        <v>0</v>
      </c>
    </row>
    <row r="60" spans="1:8">
      <c r="A60" s="11"/>
      <c r="B60" s="7" t="s">
        <v>89</v>
      </c>
      <c r="C60" s="19" t="s">
        <v>88</v>
      </c>
      <c r="D60" s="17" t="s">
        <v>26</v>
      </c>
      <c r="E60" s="6"/>
      <c r="F60" s="29">
        <v>2015</v>
      </c>
      <c r="G60" s="32">
        <v>22410</v>
      </c>
      <c r="H60" s="32">
        <v>0</v>
      </c>
    </row>
    <row r="61" spans="1:8">
      <c r="A61" s="11"/>
      <c r="B61" s="7" t="s">
        <v>91</v>
      </c>
      <c r="C61" s="19" t="s">
        <v>90</v>
      </c>
      <c r="D61" s="17" t="s">
        <v>26</v>
      </c>
      <c r="E61" s="6"/>
      <c r="F61" s="29">
        <v>2015</v>
      </c>
      <c r="G61" s="32">
        <v>7065</v>
      </c>
      <c r="H61" s="32">
        <v>0</v>
      </c>
    </row>
    <row r="62" spans="1:8">
      <c r="A62" s="11"/>
      <c r="B62" s="7" t="s">
        <v>92</v>
      </c>
      <c r="C62" s="19" t="s">
        <v>93</v>
      </c>
      <c r="D62" s="17" t="s">
        <v>26</v>
      </c>
      <c r="E62" s="6"/>
      <c r="F62" s="29">
        <v>2015</v>
      </c>
      <c r="G62" s="32">
        <v>22410</v>
      </c>
      <c r="H62" s="32">
        <v>0</v>
      </c>
    </row>
    <row r="63" spans="1:8">
      <c r="A63" s="11"/>
      <c r="B63" s="7" t="s">
        <v>95</v>
      </c>
      <c r="C63" s="19" t="s">
        <v>94</v>
      </c>
      <c r="D63" s="17" t="s">
        <v>26</v>
      </c>
      <c r="E63" s="6"/>
      <c r="F63" s="29">
        <v>2015</v>
      </c>
      <c r="G63" s="32">
        <v>1530</v>
      </c>
      <c r="H63" s="32">
        <v>0</v>
      </c>
    </row>
    <row r="64" spans="1:8">
      <c r="A64" s="11"/>
      <c r="B64" s="7" t="s">
        <v>96</v>
      </c>
      <c r="C64" s="19" t="s">
        <v>97</v>
      </c>
      <c r="D64" s="17" t="s">
        <v>26</v>
      </c>
      <c r="E64" s="6"/>
      <c r="F64" s="29">
        <v>2015</v>
      </c>
      <c r="G64" s="32">
        <v>1242</v>
      </c>
      <c r="H64" s="32">
        <v>0</v>
      </c>
    </row>
    <row r="65" spans="1:8">
      <c r="A65" s="11"/>
      <c r="B65" s="7" t="s">
        <v>98</v>
      </c>
      <c r="C65" s="19" t="s">
        <v>67</v>
      </c>
      <c r="D65" s="17" t="s">
        <v>26</v>
      </c>
      <c r="E65" s="6"/>
      <c r="F65" s="29">
        <v>2015</v>
      </c>
      <c r="G65" s="32">
        <v>10343</v>
      </c>
      <c r="H65" s="32">
        <v>0</v>
      </c>
    </row>
    <row r="66" spans="1:8">
      <c r="A66" s="11"/>
      <c r="B66" s="7"/>
      <c r="C66" s="19" t="s">
        <v>104</v>
      </c>
      <c r="D66" s="17" t="s">
        <v>26</v>
      </c>
      <c r="E66" s="6"/>
      <c r="F66" s="29"/>
      <c r="G66" s="32">
        <v>25200</v>
      </c>
      <c r="H66" s="32">
        <v>0</v>
      </c>
    </row>
    <row r="67" spans="1:8">
      <c r="A67" s="11"/>
      <c r="B67" s="7"/>
      <c r="C67" s="19" t="s">
        <v>105</v>
      </c>
      <c r="D67" s="17" t="s">
        <v>26</v>
      </c>
      <c r="E67" s="6"/>
      <c r="F67" s="29"/>
      <c r="G67" s="32">
        <v>140857.01</v>
      </c>
      <c r="H67" s="32">
        <v>0</v>
      </c>
    </row>
    <row r="68" spans="1:8">
      <c r="A68" s="11"/>
      <c r="B68" s="7"/>
      <c r="C68" s="19" t="s">
        <v>85</v>
      </c>
      <c r="D68" s="17"/>
      <c r="E68" s="6"/>
      <c r="F68" s="29">
        <v>2017</v>
      </c>
      <c r="G68" s="32">
        <v>4000</v>
      </c>
      <c r="H68" s="32">
        <v>0</v>
      </c>
    </row>
    <row r="69" spans="1:8">
      <c r="A69" s="11"/>
      <c r="B69" s="92"/>
      <c r="C69" s="93"/>
      <c r="D69" s="93"/>
      <c r="E69" s="87"/>
      <c r="F69" s="87"/>
      <c r="G69" s="110">
        <f>SUM(G53:G68)</f>
        <v>344812.01</v>
      </c>
      <c r="H69" s="110">
        <v>0</v>
      </c>
    </row>
    <row r="70" spans="1:8">
      <c r="A70" s="6"/>
      <c r="B70" s="64"/>
      <c r="C70" s="19"/>
      <c r="D70" s="19"/>
      <c r="E70" s="18"/>
      <c r="F70" s="18"/>
      <c r="G70" s="33"/>
      <c r="H70" s="33"/>
    </row>
  </sheetData>
  <mergeCells count="6">
    <mergeCell ref="B49:C49"/>
    <mergeCell ref="K4:L4"/>
    <mergeCell ref="K2:L2"/>
    <mergeCell ref="K14:L14"/>
    <mergeCell ref="K23:L23"/>
    <mergeCell ref="K22:L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2018-07-25T01:05:24Z</cp:lastPrinted>
  <dcterms:created xsi:type="dcterms:W3CDTF">2011-07-15T05:14:25Z</dcterms:created>
  <dcterms:modified xsi:type="dcterms:W3CDTF">2018-07-26T01:35:29Z</dcterms:modified>
</cp:coreProperties>
</file>