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движимое!$D$1:$D$74</definedName>
  </definedNames>
  <calcPr calcId="124519"/>
</workbook>
</file>

<file path=xl/calcChain.xml><?xml version="1.0" encoding="utf-8"?>
<calcChain xmlns="http://schemas.openxmlformats.org/spreadsheetml/2006/main">
  <c r="I24" i="4"/>
  <c r="H24"/>
  <c r="H38"/>
  <c r="I50"/>
  <c r="H50"/>
  <c r="G10" i="5"/>
  <c r="G13" s="1"/>
  <c r="F10"/>
  <c r="F13" s="1"/>
  <c r="I33" i="4"/>
  <c r="H33"/>
  <c r="I38"/>
  <c r="H71"/>
  <c r="I39" l="1"/>
  <c r="H39"/>
  <c r="H51"/>
  <c r="I51"/>
</calcChain>
</file>

<file path=xl/sharedStrings.xml><?xml version="1.0" encoding="utf-8"?>
<sst xmlns="http://schemas.openxmlformats.org/spreadsheetml/2006/main" count="158" uniqueCount="88">
  <si>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</si>
  <si>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</si>
  <si>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</si>
  <si>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</si>
  <si>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</si>
  <si>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</si>
  <si>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компьютер</t>
  </si>
  <si>
    <t>произв. и хоз. инвентарь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</si>
  <si>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</si>
  <si>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</si>
  <si>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</si>
  <si>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</si>
  <si>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</si>
  <si>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</si>
  <si>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DVD плейр</t>
  </si>
  <si>
    <t>п.Россошино</t>
  </si>
  <si>
    <t>Велоэлипсоуд</t>
  </si>
  <si>
    <t>телевизор Рекорд</t>
  </si>
  <si>
    <t>ксерокс</t>
  </si>
  <si>
    <t>факс</t>
  </si>
  <si>
    <t>принтер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</si>
  <si>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</si>
  <si>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</si>
  <si>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</si>
  <si>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</si>
  <si>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</si>
  <si>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стеллаж</t>
  </si>
  <si>
    <t>Стол письменный канцелярский</t>
  </si>
  <si>
    <t>Стол для компьютера  вишня</t>
  </si>
  <si>
    <t>Шкаф комбиниров. без стекла</t>
  </si>
  <si>
    <t>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</si>
  <si>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</si>
  <si>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</si>
  <si>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</si>
  <si>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</si>
  <si>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</si>
  <si>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</si>
  <si>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</si>
  <si>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</si>
  <si>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</si>
  <si>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Итого: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</si>
  <si>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</si>
  <si>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</si>
  <si>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</si>
  <si>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</si>
  <si>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</si>
  <si>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</si>
  <si>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</si>
  <si>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</si>
  <si>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Вывеска</t>
  </si>
  <si>
    <t>музыкальный центр караоке</t>
  </si>
  <si>
    <t>Комплект "Евросаунд"</t>
  </si>
  <si>
    <t>колонки звуковые</t>
  </si>
  <si>
    <t>прожектор</t>
  </si>
  <si>
    <t>колонки звуковые 2</t>
  </si>
  <si>
    <t>стойка для микрофона</t>
  </si>
  <si>
    <t>Кабель для музыкальной аппаратуры</t>
  </si>
  <si>
    <t>принтер 3/1</t>
  </si>
  <si>
    <t>тренажер</t>
  </si>
  <si>
    <t>Банкетки</t>
  </si>
  <si>
    <t>Радиосистема Leise TC-998</t>
  </si>
  <si>
    <t>УАЗ-390995-04</t>
  </si>
  <si>
    <t>электромегафон МЕТА</t>
  </si>
  <si>
    <t>вывеска</t>
  </si>
  <si>
    <t>Всего с имуществом казны: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</si>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</sst>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9" xfId="0" applyNumberFormat="1" applyFont="1" applyFill="1" applyBorder="1"/>
    <xf numFmtId="2" fontId="1" fillId="2" borderId="8" xfId="0" applyNumberFormat="1" applyFont="1" applyFill="1" applyBorder="1"/>
    <xf numFmtId="2" fontId="2" fillId="2" borderId="8" xfId="0" applyNumberFormat="1" applyFont="1" applyFill="1" applyBorder="1"/>
    <xf numFmtId="2" fontId="1" fillId="2" borderId="1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0" fontId="1" fillId="2" borderId="11" xfId="0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/>
    <xf numFmtId="0" fontId="1" fillId="2" borderId="1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7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6" xfId="0" applyNumberFormat="1" applyFont="1" applyFill="1" applyBorder="1" applyAlignment="1"/>
    <xf numFmtId="0" fontId="1" fillId="2" borderId="5" xfId="0" applyFont="1" applyFill="1" applyBorder="1"/>
    <xf numFmtId="0" fontId="1" fillId="2" borderId="11" xfId="0" applyFont="1" applyFill="1" applyBorder="1" applyAlignment="1">
      <alignment horizontal="center" vertical="top" wrapText="1"/>
    </xf>
    <xf numFmtId="2" fontId="0" fillId="2" borderId="8" xfId="0" applyNumberFormat="1" applyFill="1" applyBorder="1"/>
    <xf numFmtId="0" fontId="1" fillId="2" borderId="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/>
    <xf numFmtId="49" fontId="1" fillId="2" borderId="10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0" borderId="8" xfId="0" applyNumberFormat="1" applyFont="1" applyFill="1" applyBorder="1"/>
    <xf numFmtId="2" fontId="2" fillId="0" borderId="1" xfId="0" applyNumberFormat="1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5" fillId="0" borderId="0" xfId="0" applyFont="1" applyAlignment="1"/>
    <xf numFmtId="0" fontId="4" fillId="0" borderId="0" xfId="0" applyFont="1" applyAlignment="1"/>
    <xf numFmtId="49" fontId="1" fillId="2" borderId="7" xfId="0" applyNumberFormat="1" applyFont="1" applyFill="1" applyBorder="1" applyAlignment="1"/>
    <xf numFmtId="49" fontId="1" fillId="2" borderId="12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zoomScaleSheetLayoutView="100" workbookViewId="0">
      <pane xSplit="18705" topLeftCell="J1"/>
      <selection activeCell="D25" sqref="D25"/>
      <selection pane="topRight" activeCell="K23" sqref="K23"/>
    </sheetView>
  </sheetViews>
  <sheetFormatPr defaultColWidth="13.140625" defaultRowHeight="15"/>
  <cols>
    <col min="1" max="1" width="13.140625" style="4"/>
    <col min="2" max="2" width="25.5703125" style="28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45</v>
      </c>
      <c r="D1" s="1"/>
      <c r="E1" s="1"/>
      <c r="F1" s="3" t="s">
        <v>46</v>
      </c>
      <c r="G1" s="3"/>
    </row>
    <row r="2" spans="1:7">
      <c r="A2" s="23"/>
      <c r="B2" s="63"/>
      <c r="C2" s="37" t="s">
        <v>11</v>
      </c>
      <c r="D2" s="64"/>
      <c r="E2" s="23"/>
      <c r="F2" s="7"/>
      <c r="G2" s="7"/>
    </row>
    <row r="3" spans="1:7">
      <c r="A3" s="23" t="s">
        <v>76</v>
      </c>
      <c r="B3" s="74" t="s">
        <v>77</v>
      </c>
      <c r="C3" s="23" t="s">
        <v>78</v>
      </c>
      <c r="D3" s="23" t="s">
        <v>79</v>
      </c>
      <c r="E3" s="23" t="s">
        <v>80</v>
      </c>
      <c r="F3" s="7" t="s">
        <v>1</v>
      </c>
      <c r="G3" s="7" t="s">
        <v>2</v>
      </c>
    </row>
    <row r="4" spans="1:7">
      <c r="A4" s="25"/>
      <c r="B4" s="26"/>
      <c r="C4" s="20" t="s">
        <v>32</v>
      </c>
      <c r="D4" s="21"/>
      <c r="E4" s="52"/>
      <c r="F4" s="53"/>
      <c r="G4" s="17"/>
    </row>
    <row r="5" spans="1:7" ht="45">
      <c r="A5" s="23">
        <v>1</v>
      </c>
      <c r="B5" s="33" t="s">
        <v>43</v>
      </c>
      <c r="C5" s="75" t="s">
        <v>38</v>
      </c>
      <c r="D5" s="77" t="s">
        <v>81</v>
      </c>
      <c r="E5" s="23">
        <v>159.46</v>
      </c>
      <c r="F5" s="31">
        <v>43015.86</v>
      </c>
      <c r="G5" s="7">
        <v>24960.05</v>
      </c>
    </row>
    <row r="6" spans="1:7" ht="45">
      <c r="A6" s="25">
        <v>2</v>
      </c>
      <c r="B6" s="64" t="s">
        <v>13</v>
      </c>
      <c r="C6" s="51" t="s">
        <v>12</v>
      </c>
      <c r="D6" s="77" t="s">
        <v>81</v>
      </c>
      <c r="E6" s="16"/>
      <c r="F6" s="12">
        <v>1370685</v>
      </c>
      <c r="G6" s="9">
        <v>1370685</v>
      </c>
    </row>
    <row r="7" spans="1:7" ht="45">
      <c r="A7" s="25">
        <v>3</v>
      </c>
      <c r="B7" s="24" t="s">
        <v>33</v>
      </c>
      <c r="C7" s="76" t="s">
        <v>5</v>
      </c>
      <c r="D7" s="77" t="s">
        <v>81</v>
      </c>
      <c r="E7" s="19">
        <v>74.63</v>
      </c>
      <c r="F7" s="13">
        <v>740866.57</v>
      </c>
      <c r="G7" s="13">
        <v>506258.82</v>
      </c>
    </row>
    <row r="8" spans="1:7" ht="45">
      <c r="A8" s="25">
        <v>4</v>
      </c>
      <c r="B8" s="24" t="s">
        <v>34</v>
      </c>
      <c r="C8" s="76" t="s">
        <v>5</v>
      </c>
      <c r="D8" s="77" t="s">
        <v>81</v>
      </c>
      <c r="E8" s="19">
        <v>50.64</v>
      </c>
      <c r="F8" s="13">
        <v>468275.22</v>
      </c>
      <c r="G8" s="13">
        <v>387663.16</v>
      </c>
    </row>
    <row r="9" spans="1:7" ht="45">
      <c r="A9" s="25">
        <v>5</v>
      </c>
      <c r="B9" s="64" t="s">
        <v>42</v>
      </c>
      <c r="C9" s="75" t="s">
        <v>35</v>
      </c>
      <c r="D9" s="77" t="s">
        <v>81</v>
      </c>
      <c r="E9" s="16">
        <v>2005</v>
      </c>
      <c r="F9" s="7">
        <v>15300</v>
      </c>
      <c r="G9" s="7">
        <v>14130.72</v>
      </c>
    </row>
    <row r="10" spans="1:7">
      <c r="A10" s="25"/>
      <c r="B10" s="72" t="s">
        <v>3</v>
      </c>
      <c r="C10" s="32"/>
      <c r="D10" s="40"/>
      <c r="E10" s="32"/>
      <c r="F10" s="11">
        <f>SUM(F5:F9)</f>
        <v>2638142.6500000004</v>
      </c>
      <c r="G10" s="11">
        <f>SUM(G5:G9)</f>
        <v>2303697.7500000005</v>
      </c>
    </row>
    <row r="11" spans="1:7">
      <c r="A11" s="23"/>
      <c r="B11" s="73"/>
      <c r="C11" s="55" t="s">
        <v>9</v>
      </c>
      <c r="D11" s="55"/>
      <c r="E11" s="56"/>
      <c r="F11" s="57"/>
      <c r="G11" s="18"/>
    </row>
    <row r="12" spans="1:7">
      <c r="A12" s="23">
        <v>6</v>
      </c>
      <c r="B12" s="62" t="s">
        <v>36</v>
      </c>
      <c r="C12" s="27" t="s">
        <v>37</v>
      </c>
      <c r="D12" s="27" t="s">
        <v>15</v>
      </c>
      <c r="E12" s="56">
        <v>2010</v>
      </c>
      <c r="F12" s="10">
        <v>60000</v>
      </c>
      <c r="G12" s="7">
        <v>60000</v>
      </c>
    </row>
    <row r="13" spans="1:7">
      <c r="A13" s="23"/>
      <c r="B13" s="54" t="s">
        <v>3</v>
      </c>
      <c r="C13" s="51"/>
      <c r="D13" s="39"/>
      <c r="E13" s="58"/>
      <c r="F13" s="65">
        <f>F12+F10</f>
        <v>2698142.6500000004</v>
      </c>
      <c r="G13" s="66">
        <f>G10+G12</f>
        <v>2363697.7500000005</v>
      </c>
    </row>
    <row r="14" spans="1:7">
      <c r="A14" s="23"/>
      <c r="B14" s="42"/>
      <c r="C14" s="48"/>
      <c r="D14" s="48"/>
      <c r="E14" s="48"/>
      <c r="F14" s="34"/>
      <c r="G14" s="34"/>
    </row>
    <row r="15" spans="1:7">
      <c r="C15" s="6"/>
      <c r="D15" s="15"/>
      <c r="E15" s="15"/>
      <c r="F15" s="14"/>
      <c r="G15" s="1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B1" zoomScale="115" zoomScaleNormal="115" workbookViewId="0">
      <selection activeCell="G55" sqref="G55:G70"/>
    </sheetView>
  </sheetViews>
  <sheetFormatPr defaultColWidth="13.140625" defaultRowHeight="15"/>
  <cols>
    <col min="1" max="1" width="4.140625" style="4" customWidth="1"/>
    <col min="2" max="2" width="11.5703125" style="28" customWidth="1"/>
    <col min="3" max="3" width="15.85546875" style="28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63"/>
      <c r="C1" s="67"/>
      <c r="D1" s="23" t="s">
        <v>47</v>
      </c>
      <c r="E1" s="23"/>
      <c r="F1" s="23"/>
      <c r="G1" s="23"/>
      <c r="H1" s="7" t="s">
        <v>48</v>
      </c>
      <c r="I1" s="7"/>
    </row>
    <row r="2" spans="1:13">
      <c r="A2" s="46">
        <v>63</v>
      </c>
      <c r="B2" s="63"/>
      <c r="C2" s="67"/>
      <c r="D2" s="37" t="s">
        <v>11</v>
      </c>
      <c r="E2" s="64"/>
      <c r="F2" s="23"/>
      <c r="G2" s="23"/>
      <c r="H2" s="7"/>
      <c r="I2" s="7"/>
      <c r="J2" s="15"/>
      <c r="L2" s="71"/>
      <c r="M2" s="71"/>
    </row>
    <row r="3" spans="1:13">
      <c r="A3" s="46"/>
      <c r="B3" s="63"/>
      <c r="C3" s="67"/>
      <c r="D3" s="37"/>
      <c r="E3" s="64"/>
      <c r="F3" s="23"/>
      <c r="G3" s="23"/>
      <c r="H3" s="7"/>
      <c r="I3" s="7"/>
      <c r="J3" s="15"/>
      <c r="L3" s="44"/>
      <c r="M3" s="44"/>
    </row>
    <row r="4" spans="1:13" ht="39">
      <c r="A4" s="46">
        <v>64</v>
      </c>
      <c r="B4" s="78" t="s">
        <v>82</v>
      </c>
      <c r="C4" s="78" t="s">
        <v>83</v>
      </c>
      <c r="D4" s="79" t="s">
        <v>0</v>
      </c>
      <c r="E4" s="79" t="s">
        <v>84</v>
      </c>
      <c r="F4" s="79" t="s">
        <v>85</v>
      </c>
      <c r="G4" s="79" t="s">
        <v>79</v>
      </c>
      <c r="H4" s="80" t="s">
        <v>1</v>
      </c>
      <c r="I4" s="80" t="s">
        <v>2</v>
      </c>
      <c r="L4" s="71"/>
      <c r="M4" s="71"/>
    </row>
    <row r="5" spans="1:13" ht="64.5">
      <c r="A5" s="46"/>
      <c r="B5" s="63"/>
      <c r="C5" s="67"/>
      <c r="D5" s="64" t="s">
        <v>74</v>
      </c>
      <c r="E5" s="36"/>
      <c r="F5" s="23">
        <v>2018</v>
      </c>
      <c r="G5" s="81" t="s">
        <v>86</v>
      </c>
      <c r="H5" s="7">
        <v>23990</v>
      </c>
      <c r="I5" s="7">
        <v>23990</v>
      </c>
    </row>
    <row r="6" spans="1:13" ht="64.5">
      <c r="A6" s="46"/>
      <c r="B6" s="63"/>
      <c r="C6" s="67"/>
      <c r="D6" s="64"/>
      <c r="E6" s="36"/>
      <c r="F6" s="23">
        <v>2018</v>
      </c>
      <c r="G6" s="81" t="s">
        <v>86</v>
      </c>
      <c r="H6" s="7">
        <v>12990</v>
      </c>
      <c r="I6" s="7">
        <v>0</v>
      </c>
    </row>
    <row r="7" spans="1:13" ht="64.5">
      <c r="A7" s="46"/>
      <c r="B7" s="45"/>
      <c r="C7" s="45"/>
      <c r="D7" s="36" t="s">
        <v>6</v>
      </c>
      <c r="E7" s="36"/>
      <c r="F7" s="16">
        <v>2008</v>
      </c>
      <c r="G7" s="81" t="s">
        <v>86</v>
      </c>
      <c r="H7" s="41">
        <v>22436</v>
      </c>
      <c r="I7" s="30">
        <v>0</v>
      </c>
    </row>
    <row r="8" spans="1:13" ht="64.5">
      <c r="A8" s="46">
        <v>128</v>
      </c>
      <c r="B8" s="45"/>
      <c r="C8" s="45"/>
      <c r="D8" s="36" t="s">
        <v>18</v>
      </c>
      <c r="E8" s="36"/>
      <c r="F8" s="16">
        <v>2008</v>
      </c>
      <c r="G8" s="81" t="s">
        <v>86</v>
      </c>
      <c r="H8" s="41">
        <v>8640</v>
      </c>
      <c r="I8" s="30">
        <v>0</v>
      </c>
    </row>
    <row r="9" spans="1:13" ht="64.5">
      <c r="A9" s="46">
        <v>66</v>
      </c>
      <c r="B9" s="45"/>
      <c r="C9" s="45"/>
      <c r="D9" s="36" t="s">
        <v>18</v>
      </c>
      <c r="E9" s="36"/>
      <c r="F9" s="16">
        <v>2008</v>
      </c>
      <c r="G9" s="81" t="s">
        <v>86</v>
      </c>
      <c r="H9" s="41">
        <v>8970</v>
      </c>
      <c r="I9" s="30">
        <v>0</v>
      </c>
    </row>
    <row r="10" spans="1:13" ht="64.5">
      <c r="A10" s="46">
        <v>130</v>
      </c>
      <c r="B10" s="45"/>
      <c r="C10" s="45"/>
      <c r="D10" s="36" t="s">
        <v>19</v>
      </c>
      <c r="E10" s="36"/>
      <c r="F10" s="16">
        <v>2008</v>
      </c>
      <c r="G10" s="81" t="s">
        <v>86</v>
      </c>
      <c r="H10" s="41">
        <v>7675</v>
      </c>
      <c r="I10" s="30">
        <v>0</v>
      </c>
    </row>
    <row r="11" spans="1:13" ht="64.5">
      <c r="A11" s="46">
        <v>131</v>
      </c>
      <c r="B11" s="45"/>
      <c r="C11" s="45"/>
      <c r="D11" s="36" t="s">
        <v>20</v>
      </c>
      <c r="E11" s="36"/>
      <c r="F11" s="16">
        <v>2006</v>
      </c>
      <c r="G11" s="81" t="s">
        <v>86</v>
      </c>
      <c r="H11" s="41">
        <v>3442.5</v>
      </c>
      <c r="I11" s="30">
        <v>0</v>
      </c>
    </row>
    <row r="12" spans="1:13" ht="64.5">
      <c r="A12" s="46"/>
      <c r="B12" s="45"/>
      <c r="C12" s="45"/>
      <c r="D12" s="36" t="s">
        <v>10</v>
      </c>
      <c r="E12" s="36"/>
      <c r="F12" s="16">
        <v>2008</v>
      </c>
      <c r="G12" s="81" t="s">
        <v>86</v>
      </c>
      <c r="H12" s="41">
        <v>18950</v>
      </c>
      <c r="I12" s="30">
        <v>18950</v>
      </c>
    </row>
    <row r="13" spans="1:13" ht="64.5">
      <c r="A13" s="46"/>
      <c r="B13" s="45"/>
      <c r="C13" s="45"/>
      <c r="D13" s="36" t="s">
        <v>10</v>
      </c>
      <c r="E13" s="36"/>
      <c r="F13" s="16">
        <v>2008</v>
      </c>
      <c r="G13" s="81" t="s">
        <v>86</v>
      </c>
      <c r="H13" s="41">
        <v>9950</v>
      </c>
      <c r="I13" s="30">
        <v>0</v>
      </c>
    </row>
    <row r="14" spans="1:13" ht="64.5">
      <c r="A14" s="46">
        <v>132</v>
      </c>
      <c r="B14" s="45"/>
      <c r="C14" s="45"/>
      <c r="D14" s="36" t="s">
        <v>20</v>
      </c>
      <c r="E14" s="36"/>
      <c r="F14" s="16">
        <v>2008</v>
      </c>
      <c r="G14" s="81" t="s">
        <v>86</v>
      </c>
      <c r="H14" s="41">
        <v>4950</v>
      </c>
      <c r="I14" s="30">
        <v>0</v>
      </c>
    </row>
    <row r="15" spans="1:13" ht="64.5">
      <c r="A15" s="46">
        <v>67</v>
      </c>
      <c r="B15" s="45"/>
      <c r="C15" s="45"/>
      <c r="D15" s="36" t="s">
        <v>21</v>
      </c>
      <c r="E15" s="36"/>
      <c r="F15" s="16">
        <v>2001</v>
      </c>
      <c r="G15" s="81" t="s">
        <v>86</v>
      </c>
      <c r="H15" s="41">
        <v>27495.5</v>
      </c>
      <c r="I15" s="30">
        <v>0</v>
      </c>
      <c r="L15" s="71"/>
      <c r="M15" s="71"/>
    </row>
    <row r="16" spans="1:13" ht="64.5">
      <c r="A16" s="46"/>
      <c r="B16" s="45"/>
      <c r="C16" s="45"/>
      <c r="D16" s="36" t="s">
        <v>22</v>
      </c>
      <c r="E16" s="36"/>
      <c r="F16" s="16">
        <v>2005</v>
      </c>
      <c r="G16" s="81" t="s">
        <v>86</v>
      </c>
      <c r="H16" s="41">
        <v>11654.86</v>
      </c>
      <c r="I16" s="30">
        <v>0</v>
      </c>
    </row>
    <row r="17" spans="1:13" ht="64.5">
      <c r="A17" s="46"/>
      <c r="B17" s="45"/>
      <c r="C17" s="45"/>
      <c r="D17" s="36" t="s">
        <v>23</v>
      </c>
      <c r="E17" s="36"/>
      <c r="F17" s="16">
        <v>2005</v>
      </c>
      <c r="G17" s="81" t="s">
        <v>86</v>
      </c>
      <c r="H17" s="41">
        <v>18173.95</v>
      </c>
      <c r="I17" s="30">
        <v>0</v>
      </c>
    </row>
    <row r="18" spans="1:13" ht="64.5">
      <c r="A18" s="46"/>
      <c r="B18" s="45"/>
      <c r="C18" s="45"/>
      <c r="D18" s="36" t="s">
        <v>23</v>
      </c>
      <c r="E18" s="36"/>
      <c r="F18" s="16">
        <v>2004</v>
      </c>
      <c r="G18" s="81" t="s">
        <v>86</v>
      </c>
      <c r="H18" s="41">
        <v>23520</v>
      </c>
      <c r="I18" s="30">
        <v>23520</v>
      </c>
    </row>
    <row r="19" spans="1:13" ht="64.5">
      <c r="A19" s="46"/>
      <c r="B19" s="45"/>
      <c r="C19" s="45"/>
      <c r="D19" s="36" t="s">
        <v>57</v>
      </c>
      <c r="E19" s="36"/>
      <c r="F19" s="16">
        <v>2015</v>
      </c>
      <c r="G19" s="81" t="s">
        <v>86</v>
      </c>
      <c r="H19" s="41">
        <v>52892</v>
      </c>
      <c r="I19" s="30">
        <v>35701.97</v>
      </c>
    </row>
    <row r="20" spans="1:13" ht="64.5">
      <c r="A20" s="46"/>
      <c r="B20" s="45"/>
      <c r="C20" s="45"/>
      <c r="D20" s="36" t="s">
        <v>58</v>
      </c>
      <c r="E20" s="36"/>
      <c r="F20" s="16">
        <v>2015</v>
      </c>
      <c r="G20" s="81" t="s">
        <v>86</v>
      </c>
      <c r="H20" s="41">
        <v>68070</v>
      </c>
      <c r="I20" s="30">
        <v>45947.25</v>
      </c>
    </row>
    <row r="21" spans="1:13" ht="64.5">
      <c r="A21" s="46"/>
      <c r="B21" s="45"/>
      <c r="C21" s="45"/>
      <c r="D21" s="36" t="s">
        <v>66</v>
      </c>
      <c r="E21" s="36"/>
      <c r="F21" s="16">
        <v>2018</v>
      </c>
      <c r="G21" s="81" t="s">
        <v>86</v>
      </c>
      <c r="H21" s="41">
        <v>19504.8</v>
      </c>
      <c r="I21" s="30">
        <v>0</v>
      </c>
    </row>
    <row r="22" spans="1:13" ht="64.5">
      <c r="A22" s="46"/>
      <c r="B22" s="45"/>
      <c r="C22" s="45"/>
      <c r="D22" s="36" t="s">
        <v>67</v>
      </c>
      <c r="E22" s="36"/>
      <c r="F22" s="16">
        <v>2017</v>
      </c>
      <c r="G22" s="81" t="s">
        <v>86</v>
      </c>
      <c r="H22" s="41">
        <v>20000</v>
      </c>
      <c r="I22" s="30">
        <v>0</v>
      </c>
    </row>
    <row r="23" spans="1:13" ht="64.5">
      <c r="A23" s="46"/>
      <c r="B23" s="45"/>
      <c r="C23" s="45"/>
      <c r="D23" s="36" t="s">
        <v>75</v>
      </c>
      <c r="E23" s="36"/>
      <c r="F23" s="16">
        <v>2019</v>
      </c>
      <c r="G23" s="81" t="s">
        <v>86</v>
      </c>
      <c r="H23" s="41">
        <v>12919</v>
      </c>
      <c r="I23" s="30">
        <v>0</v>
      </c>
    </row>
    <row r="24" spans="1:13">
      <c r="A24" s="46">
        <v>68</v>
      </c>
      <c r="B24" s="63"/>
      <c r="C24" s="67"/>
      <c r="D24" s="64"/>
      <c r="E24" s="64"/>
      <c r="F24" s="16"/>
      <c r="G24" s="16"/>
      <c r="H24" s="8">
        <f>SUM(H5:H23)</f>
        <v>376223.61</v>
      </c>
      <c r="I24" s="8">
        <f>SUM(I5:I23)</f>
        <v>148109.22</v>
      </c>
      <c r="L24" s="70"/>
      <c r="M24" s="70"/>
    </row>
    <row r="25" spans="1:13">
      <c r="A25" s="59">
        <v>69</v>
      </c>
      <c r="B25" s="63"/>
      <c r="C25" s="67"/>
      <c r="D25" s="64" t="s">
        <v>7</v>
      </c>
      <c r="E25" s="64"/>
      <c r="F25" s="16"/>
      <c r="G25" s="16"/>
      <c r="H25" s="34"/>
      <c r="I25" s="7"/>
      <c r="L25" s="70"/>
      <c r="M25" s="70"/>
    </row>
    <row r="26" spans="1:13" ht="64.5">
      <c r="A26" s="46"/>
      <c r="B26" s="63"/>
      <c r="C26" s="67"/>
      <c r="D26" s="64" t="s">
        <v>26</v>
      </c>
      <c r="E26" s="64"/>
      <c r="F26" s="16">
        <v>2010</v>
      </c>
      <c r="G26" s="81" t="s">
        <v>86</v>
      </c>
      <c r="H26" s="7">
        <v>5005</v>
      </c>
      <c r="I26" s="7">
        <v>0</v>
      </c>
    </row>
    <row r="27" spans="1:13" ht="64.5">
      <c r="A27" s="46"/>
      <c r="B27" s="63"/>
      <c r="C27" s="67"/>
      <c r="D27" s="64" t="s">
        <v>27</v>
      </c>
      <c r="E27" s="64"/>
      <c r="F27" s="16">
        <v>2008</v>
      </c>
      <c r="G27" s="81" t="s">
        <v>86</v>
      </c>
      <c r="H27" s="7">
        <v>4137.04</v>
      </c>
      <c r="I27" s="7">
        <v>0</v>
      </c>
    </row>
    <row r="28" spans="1:13" ht="64.5">
      <c r="A28" s="46"/>
      <c r="B28" s="63"/>
      <c r="C28" s="67"/>
      <c r="D28" s="64" t="s">
        <v>28</v>
      </c>
      <c r="E28" s="64"/>
      <c r="F28" s="16">
        <v>2010</v>
      </c>
      <c r="G28" s="81" t="s">
        <v>86</v>
      </c>
      <c r="H28" s="7">
        <v>3390</v>
      </c>
      <c r="I28" s="7">
        <v>0</v>
      </c>
    </row>
    <row r="29" spans="1:13" ht="64.5">
      <c r="A29" s="46"/>
      <c r="B29" s="63"/>
      <c r="C29" s="67"/>
      <c r="D29" s="64" t="s">
        <v>29</v>
      </c>
      <c r="E29" s="64"/>
      <c r="F29" s="16">
        <v>2008</v>
      </c>
      <c r="G29" s="81" t="s">
        <v>86</v>
      </c>
      <c r="H29" s="7">
        <v>3780</v>
      </c>
      <c r="I29" s="7">
        <v>0</v>
      </c>
    </row>
    <row r="30" spans="1:13" ht="64.5">
      <c r="A30" s="46"/>
      <c r="B30" s="63"/>
      <c r="C30" s="67"/>
      <c r="D30" s="64" t="s">
        <v>28</v>
      </c>
      <c r="E30" s="64"/>
      <c r="F30" s="16">
        <v>2010</v>
      </c>
      <c r="G30" s="81" t="s">
        <v>86</v>
      </c>
      <c r="H30" s="7">
        <v>3390</v>
      </c>
      <c r="I30" s="7">
        <v>0</v>
      </c>
    </row>
    <row r="31" spans="1:13" ht="64.5">
      <c r="A31" s="46"/>
      <c r="B31" s="63"/>
      <c r="C31" s="67"/>
      <c r="D31" s="64" t="s">
        <v>30</v>
      </c>
      <c r="E31" s="64"/>
      <c r="F31" s="16">
        <v>2008</v>
      </c>
      <c r="G31" s="81" t="s">
        <v>86</v>
      </c>
      <c r="H31" s="7">
        <v>3130.57</v>
      </c>
      <c r="I31" s="7">
        <v>3130.57</v>
      </c>
    </row>
    <row r="32" spans="1:13" ht="64.5">
      <c r="A32" s="46"/>
      <c r="B32" s="63"/>
      <c r="C32" s="67"/>
      <c r="D32" s="64" t="s">
        <v>63</v>
      </c>
      <c r="E32" s="64"/>
      <c r="F32" s="16">
        <v>2017</v>
      </c>
      <c r="G32" s="81" t="s">
        <v>86</v>
      </c>
      <c r="H32" s="7">
        <v>3600</v>
      </c>
      <c r="I32" s="7">
        <v>0</v>
      </c>
    </row>
    <row r="33" spans="1:9">
      <c r="A33" s="50"/>
      <c r="B33" s="63" t="s">
        <v>3</v>
      </c>
      <c r="C33" s="67"/>
      <c r="D33" s="64"/>
      <c r="E33" s="64"/>
      <c r="F33" s="16"/>
      <c r="G33" s="16"/>
      <c r="H33" s="8">
        <f>SUM(H26:H32)</f>
        <v>26432.61</v>
      </c>
      <c r="I33" s="8">
        <f>SUM(I26:I32)</f>
        <v>3130.57</v>
      </c>
    </row>
    <row r="34" spans="1:9">
      <c r="A34" s="50"/>
      <c r="B34" s="63"/>
      <c r="C34" s="67"/>
      <c r="D34" s="38" t="s">
        <v>4</v>
      </c>
      <c r="E34" s="64"/>
      <c r="F34" s="16"/>
      <c r="G34" s="16"/>
      <c r="H34" s="34"/>
      <c r="I34" s="7"/>
    </row>
    <row r="35" spans="1:9" ht="64.5">
      <c r="A35" s="50"/>
      <c r="B35" s="63"/>
      <c r="C35" s="67"/>
      <c r="D35" s="64" t="s">
        <v>31</v>
      </c>
      <c r="E35" s="64"/>
      <c r="F35" s="16">
        <v>2008</v>
      </c>
      <c r="G35" s="81" t="s">
        <v>86</v>
      </c>
      <c r="H35" s="7">
        <v>171000</v>
      </c>
      <c r="I35" s="7">
        <v>0</v>
      </c>
    </row>
    <row r="36" spans="1:9" ht="64.5">
      <c r="A36" s="50"/>
      <c r="B36" s="78"/>
      <c r="C36" s="67"/>
      <c r="D36" s="35" t="s">
        <v>87</v>
      </c>
      <c r="E36" s="64"/>
      <c r="F36" s="16">
        <v>2010</v>
      </c>
      <c r="G36" s="81" t="s">
        <v>86</v>
      </c>
      <c r="H36" s="7">
        <v>400000</v>
      </c>
      <c r="I36" s="7">
        <v>0</v>
      </c>
    </row>
    <row r="37" spans="1:9" ht="64.5">
      <c r="A37" s="50"/>
      <c r="B37" s="63"/>
      <c r="C37" s="67"/>
      <c r="D37" s="60" t="s">
        <v>61</v>
      </c>
      <c r="E37" s="64"/>
      <c r="F37" s="16">
        <v>2017</v>
      </c>
      <c r="G37" s="81" t="s">
        <v>86</v>
      </c>
      <c r="H37" s="7">
        <v>642760</v>
      </c>
      <c r="I37" s="7">
        <v>530277.06999999995</v>
      </c>
    </row>
    <row r="38" spans="1:9">
      <c r="A38" s="50"/>
      <c r="B38" s="63"/>
      <c r="C38" s="67"/>
      <c r="D38" s="48"/>
      <c r="E38" s="64"/>
      <c r="F38" s="16"/>
      <c r="G38" s="16"/>
      <c r="H38" s="8">
        <f>H37+H36+H35</f>
        <v>1213760</v>
      </c>
      <c r="I38" s="8">
        <f>SUM(I35:I37)</f>
        <v>530277.06999999995</v>
      </c>
    </row>
    <row r="39" spans="1:9">
      <c r="A39" s="50"/>
      <c r="B39" s="63"/>
      <c r="C39" s="67"/>
      <c r="D39" s="60" t="s">
        <v>40</v>
      </c>
      <c r="E39" s="64"/>
      <c r="F39" s="16"/>
      <c r="G39" s="16"/>
      <c r="H39" s="66">
        <f>H38+H33+H24</f>
        <v>1616416.2200000002</v>
      </c>
      <c r="I39" s="66">
        <f>I38+I33+I24</f>
        <v>681516.85999999987</v>
      </c>
    </row>
    <row r="40" spans="1:9">
      <c r="A40" s="50"/>
      <c r="B40" s="63"/>
      <c r="C40" s="67"/>
      <c r="D40" s="49" t="s">
        <v>8</v>
      </c>
      <c r="E40" s="64"/>
      <c r="F40" s="16"/>
      <c r="G40" s="16"/>
      <c r="H40" s="8"/>
      <c r="I40" s="8"/>
    </row>
    <row r="41" spans="1:9" ht="64.5">
      <c r="A41" s="50"/>
      <c r="B41" s="63"/>
      <c r="C41" s="67"/>
      <c r="D41" s="60" t="s">
        <v>68</v>
      </c>
      <c r="E41" s="64"/>
      <c r="F41" s="16"/>
      <c r="G41" s="81" t="s">
        <v>86</v>
      </c>
      <c r="H41" s="7">
        <v>80935</v>
      </c>
      <c r="I41" s="7">
        <v>80935</v>
      </c>
    </row>
    <row r="42" spans="1:9" ht="64.5">
      <c r="A42" s="50"/>
      <c r="B42" s="63"/>
      <c r="C42" s="67"/>
      <c r="D42" s="82" t="s">
        <v>69</v>
      </c>
      <c r="E42" s="64"/>
      <c r="F42" s="16"/>
      <c r="G42" s="81" t="s">
        <v>86</v>
      </c>
      <c r="H42" s="7">
        <v>271186.44</v>
      </c>
      <c r="I42" s="7">
        <v>271186.44</v>
      </c>
    </row>
    <row r="43" spans="1:9" ht="64.5">
      <c r="A43" s="50"/>
      <c r="B43" s="63"/>
      <c r="C43" s="67"/>
      <c r="D43" s="60" t="s">
        <v>70</v>
      </c>
      <c r="E43" s="64"/>
      <c r="F43" s="16"/>
      <c r="G43" s="81" t="s">
        <v>86</v>
      </c>
      <c r="H43" s="7">
        <v>85000</v>
      </c>
      <c r="I43" s="7">
        <v>85000</v>
      </c>
    </row>
    <row r="44" spans="1:9" ht="64.5">
      <c r="A44" s="50"/>
      <c r="B44" s="63"/>
      <c r="C44" s="67"/>
      <c r="D44" s="60" t="s">
        <v>65</v>
      </c>
      <c r="E44" s="64"/>
      <c r="F44" s="16"/>
      <c r="G44" s="81" t="s">
        <v>86</v>
      </c>
      <c r="H44" s="7">
        <v>98640</v>
      </c>
      <c r="I44" s="7">
        <v>98640</v>
      </c>
    </row>
    <row r="45" spans="1:9" ht="64.5">
      <c r="A45" s="50"/>
      <c r="B45" s="63"/>
      <c r="C45" s="67"/>
      <c r="D45" s="60" t="s">
        <v>65</v>
      </c>
      <c r="E45" s="64"/>
      <c r="F45" s="16"/>
      <c r="G45" s="81" t="s">
        <v>86</v>
      </c>
      <c r="H45" s="7">
        <v>89045</v>
      </c>
      <c r="I45" s="7">
        <v>89045</v>
      </c>
    </row>
    <row r="46" spans="1:9" ht="64.5">
      <c r="A46" s="50"/>
      <c r="B46" s="63"/>
      <c r="C46" s="67"/>
      <c r="D46" s="60" t="s">
        <v>71</v>
      </c>
      <c r="E46" s="64"/>
      <c r="F46" s="16"/>
      <c r="G46" s="81" t="s">
        <v>86</v>
      </c>
      <c r="H46" s="7">
        <v>64295.76</v>
      </c>
      <c r="I46" s="7">
        <v>64295.76</v>
      </c>
    </row>
    <row r="47" spans="1:9" ht="64.5">
      <c r="A47" s="50"/>
      <c r="B47" s="63"/>
      <c r="C47" s="67"/>
      <c r="D47" s="60" t="s">
        <v>72</v>
      </c>
      <c r="E47" s="64"/>
      <c r="F47" s="16"/>
      <c r="G47" s="81" t="s">
        <v>86</v>
      </c>
      <c r="H47" s="7">
        <v>30600</v>
      </c>
      <c r="I47" s="7">
        <v>30600</v>
      </c>
    </row>
    <row r="48" spans="1:9" ht="64.5">
      <c r="A48" s="50"/>
      <c r="B48" s="63"/>
      <c r="C48" s="67"/>
      <c r="D48" s="82" t="s">
        <v>73</v>
      </c>
      <c r="E48" s="64"/>
      <c r="F48" s="16"/>
      <c r="G48" s="81" t="s">
        <v>86</v>
      </c>
      <c r="H48" s="7">
        <v>127687</v>
      </c>
      <c r="I48" s="7">
        <v>127687</v>
      </c>
    </row>
    <row r="49" spans="1:9" ht="64.5">
      <c r="A49" s="50"/>
      <c r="B49" s="63"/>
      <c r="C49" s="67"/>
      <c r="D49" s="60" t="s">
        <v>62</v>
      </c>
      <c r="E49" s="64"/>
      <c r="F49" s="16"/>
      <c r="G49" s="81" t="s">
        <v>86</v>
      </c>
      <c r="H49" s="7">
        <v>5597.42</v>
      </c>
      <c r="I49" s="7">
        <v>5597.42</v>
      </c>
    </row>
    <row r="50" spans="1:9">
      <c r="A50" s="46"/>
      <c r="B50" s="63" t="s">
        <v>44</v>
      </c>
      <c r="C50" s="67"/>
      <c r="D50" s="64"/>
      <c r="E50" s="64"/>
      <c r="F50" s="7"/>
      <c r="G50" s="7"/>
      <c r="H50" s="66">
        <f>SUM(H41:H49)</f>
        <v>852986.62</v>
      </c>
      <c r="I50" s="66">
        <f>SUM(I41:I49)</f>
        <v>852986.62</v>
      </c>
    </row>
    <row r="51" spans="1:9">
      <c r="A51" s="46"/>
      <c r="B51" s="68" t="s">
        <v>64</v>
      </c>
      <c r="C51" s="68"/>
      <c r="D51" s="69"/>
      <c r="E51" s="64"/>
      <c r="F51" s="7"/>
      <c r="G51" s="7"/>
      <c r="H51" s="8">
        <f>H38+H33+H24+H50</f>
        <v>2469402.8400000003</v>
      </c>
      <c r="I51" s="8">
        <f>I50+I38+I33+I24</f>
        <v>1534503.48</v>
      </c>
    </row>
    <row r="52" spans="1:9">
      <c r="A52" s="46"/>
      <c r="B52" s="63"/>
      <c r="C52" s="67"/>
      <c r="D52" s="61"/>
      <c r="E52" s="64"/>
      <c r="F52" s="7"/>
      <c r="G52" s="7"/>
      <c r="H52" s="8"/>
      <c r="I52" s="8"/>
    </row>
    <row r="53" spans="1:9">
      <c r="A53" s="46"/>
      <c r="B53" s="63"/>
      <c r="C53" s="67"/>
      <c r="D53" s="43" t="s">
        <v>41</v>
      </c>
      <c r="E53" s="64"/>
      <c r="F53" s="7"/>
      <c r="G53" s="7"/>
      <c r="H53" s="34"/>
      <c r="I53" s="34"/>
    </row>
    <row r="54" spans="1:9">
      <c r="A54" s="46"/>
      <c r="B54" s="63"/>
      <c r="C54" s="67"/>
      <c r="D54" s="64"/>
      <c r="E54" s="64"/>
      <c r="F54" s="7"/>
      <c r="G54" s="7"/>
      <c r="H54" s="8"/>
      <c r="I54" s="8"/>
    </row>
    <row r="55" spans="1:9" ht="64.5">
      <c r="A55" s="46"/>
      <c r="B55" s="47"/>
      <c r="C55" s="47"/>
      <c r="D55" s="36" t="s">
        <v>17</v>
      </c>
      <c r="E55" s="36"/>
      <c r="F55" s="16">
        <v>2007</v>
      </c>
      <c r="G55" s="81" t="s">
        <v>86</v>
      </c>
      <c r="H55" s="41">
        <v>3358</v>
      </c>
      <c r="I55" s="30">
        <v>0</v>
      </c>
    </row>
    <row r="56" spans="1:9" ht="64.5">
      <c r="A56" s="46"/>
      <c r="B56" s="63"/>
      <c r="C56" s="67"/>
      <c r="D56" s="64" t="s">
        <v>14</v>
      </c>
      <c r="E56" s="36"/>
      <c r="F56" s="23">
        <v>2010</v>
      </c>
      <c r="G56" s="81" t="s">
        <v>86</v>
      </c>
      <c r="H56" s="31">
        <v>4233</v>
      </c>
      <c r="I56" s="7">
        <v>0</v>
      </c>
    </row>
    <row r="57" spans="1:9" ht="64.5">
      <c r="A57" s="46"/>
      <c r="B57" s="45"/>
      <c r="C57" s="45"/>
      <c r="D57" s="36" t="s">
        <v>50</v>
      </c>
      <c r="E57" s="36"/>
      <c r="F57" s="16">
        <v>2008</v>
      </c>
      <c r="G57" s="81" t="s">
        <v>86</v>
      </c>
      <c r="H57" s="41">
        <v>6799</v>
      </c>
      <c r="I57" s="30">
        <v>0</v>
      </c>
    </row>
    <row r="58" spans="1:9" ht="64.5">
      <c r="A58" s="46"/>
      <c r="B58" s="45"/>
      <c r="C58" s="45"/>
      <c r="D58" s="36" t="s">
        <v>51</v>
      </c>
      <c r="E58" s="36"/>
      <c r="F58" s="16">
        <v>2008</v>
      </c>
      <c r="G58" s="81" t="s">
        <v>86</v>
      </c>
      <c r="H58" s="41">
        <v>34565</v>
      </c>
      <c r="I58" s="30">
        <v>0</v>
      </c>
    </row>
    <row r="59" spans="1:9" ht="64.5">
      <c r="A59" s="46"/>
      <c r="B59" s="45"/>
      <c r="C59" s="45"/>
      <c r="D59" s="36" t="s">
        <v>16</v>
      </c>
      <c r="E59" s="36"/>
      <c r="F59" s="16">
        <v>2007</v>
      </c>
      <c r="G59" s="81" t="s">
        <v>86</v>
      </c>
      <c r="H59" s="41">
        <v>17650</v>
      </c>
      <c r="I59" s="30">
        <v>0</v>
      </c>
    </row>
    <row r="60" spans="1:9" ht="64.5">
      <c r="A60" s="46"/>
      <c r="B60" s="63"/>
      <c r="C60" s="67"/>
      <c r="D60" s="64" t="s">
        <v>24</v>
      </c>
      <c r="E60" s="64"/>
      <c r="F60" s="16">
        <v>2009</v>
      </c>
      <c r="G60" s="81" t="s">
        <v>86</v>
      </c>
      <c r="H60" s="7">
        <v>29250</v>
      </c>
      <c r="I60" s="7">
        <v>0</v>
      </c>
    </row>
    <row r="61" spans="1:9" ht="64.5">
      <c r="A61" s="46"/>
      <c r="B61" s="63"/>
      <c r="C61" s="67"/>
      <c r="D61" s="64" t="s">
        <v>25</v>
      </c>
      <c r="E61" s="64"/>
      <c r="F61" s="16">
        <v>2007</v>
      </c>
      <c r="G61" s="81" t="s">
        <v>86</v>
      </c>
      <c r="H61" s="7">
        <v>13900</v>
      </c>
      <c r="I61" s="7">
        <v>0</v>
      </c>
    </row>
    <row r="62" spans="1:9" ht="64.5">
      <c r="A62" s="22"/>
      <c r="B62" s="63"/>
      <c r="C62" s="67"/>
      <c r="D62" s="64" t="s">
        <v>52</v>
      </c>
      <c r="E62" s="64"/>
      <c r="F62" s="16">
        <v>2015</v>
      </c>
      <c r="G62" s="81" t="s">
        <v>86</v>
      </c>
      <c r="H62" s="7">
        <v>22410</v>
      </c>
      <c r="I62" s="7">
        <v>0</v>
      </c>
    </row>
    <row r="63" spans="1:9" ht="64.5">
      <c r="A63" s="22"/>
      <c r="B63" s="63"/>
      <c r="C63" s="67"/>
      <c r="D63" s="64" t="s">
        <v>53</v>
      </c>
      <c r="E63" s="64"/>
      <c r="F63" s="16">
        <v>2015</v>
      </c>
      <c r="G63" s="81" t="s">
        <v>86</v>
      </c>
      <c r="H63" s="7">
        <v>7065</v>
      </c>
      <c r="I63" s="7">
        <v>0</v>
      </c>
    </row>
    <row r="64" spans="1:9" ht="64.5">
      <c r="A64" s="22"/>
      <c r="B64" s="63"/>
      <c r="C64" s="67"/>
      <c r="D64" s="64" t="s">
        <v>54</v>
      </c>
      <c r="E64" s="64"/>
      <c r="F64" s="16">
        <v>2015</v>
      </c>
      <c r="G64" s="81" t="s">
        <v>86</v>
      </c>
      <c r="H64" s="7">
        <v>22410</v>
      </c>
      <c r="I64" s="7">
        <v>0</v>
      </c>
    </row>
    <row r="65" spans="1:9" ht="64.5">
      <c r="A65" s="22"/>
      <c r="B65" s="63"/>
      <c r="C65" s="67"/>
      <c r="D65" s="64" t="s">
        <v>55</v>
      </c>
      <c r="E65" s="64"/>
      <c r="F65" s="16">
        <v>2015</v>
      </c>
      <c r="G65" s="81" t="s">
        <v>86</v>
      </c>
      <c r="H65" s="7">
        <v>1530</v>
      </c>
      <c r="I65" s="7">
        <v>0</v>
      </c>
    </row>
    <row r="66" spans="1:9" ht="64.5">
      <c r="A66" s="22"/>
      <c r="B66" s="63"/>
      <c r="C66" s="67"/>
      <c r="D66" s="35" t="s">
        <v>56</v>
      </c>
      <c r="E66" s="64"/>
      <c r="F66" s="16">
        <v>2015</v>
      </c>
      <c r="G66" s="81" t="s">
        <v>86</v>
      </c>
      <c r="H66" s="7">
        <v>1242</v>
      </c>
      <c r="I66" s="7">
        <v>0</v>
      </c>
    </row>
    <row r="67" spans="1:9" ht="64.5">
      <c r="A67" s="22"/>
      <c r="B67" s="63"/>
      <c r="C67" s="67"/>
      <c r="D67" s="64" t="s">
        <v>39</v>
      </c>
      <c r="E67" s="64"/>
      <c r="F67" s="16">
        <v>2015</v>
      </c>
      <c r="G67" s="81" t="s">
        <v>86</v>
      </c>
      <c r="H67" s="7">
        <v>10343</v>
      </c>
      <c r="I67" s="7">
        <v>0</v>
      </c>
    </row>
    <row r="68" spans="1:9" ht="64.5">
      <c r="A68" s="22"/>
      <c r="B68" s="63"/>
      <c r="C68" s="67"/>
      <c r="D68" s="64" t="s">
        <v>59</v>
      </c>
      <c r="E68" s="64"/>
      <c r="F68" s="16"/>
      <c r="G68" s="81" t="s">
        <v>86</v>
      </c>
      <c r="H68" s="7">
        <v>25200</v>
      </c>
      <c r="I68" s="7">
        <v>0</v>
      </c>
    </row>
    <row r="69" spans="1:9" ht="64.5">
      <c r="A69" s="22"/>
      <c r="B69" s="63"/>
      <c r="C69" s="67"/>
      <c r="D69" s="64" t="s">
        <v>60</v>
      </c>
      <c r="E69" s="64"/>
      <c r="F69" s="16"/>
      <c r="G69" s="81" t="s">
        <v>86</v>
      </c>
      <c r="H69" s="7">
        <v>140857.01</v>
      </c>
      <c r="I69" s="7">
        <v>0</v>
      </c>
    </row>
    <row r="70" spans="1:9" ht="64.5">
      <c r="A70" s="22"/>
      <c r="B70" s="63"/>
      <c r="C70" s="67"/>
      <c r="D70" s="64" t="s">
        <v>49</v>
      </c>
      <c r="E70" s="64"/>
      <c r="F70" s="16">
        <v>2017</v>
      </c>
      <c r="G70" s="81" t="s">
        <v>86</v>
      </c>
      <c r="H70" s="7">
        <v>4000</v>
      </c>
      <c r="I70" s="7">
        <v>0</v>
      </c>
    </row>
    <row r="71" spans="1:9">
      <c r="A71" s="22"/>
      <c r="B71" s="63"/>
      <c r="C71" s="67"/>
      <c r="D71" s="64"/>
      <c r="E71" s="64"/>
      <c r="F71" s="7"/>
      <c r="G71" s="7"/>
      <c r="H71" s="8">
        <f>SUM(H55:H70)</f>
        <v>344812.01</v>
      </c>
      <c r="I71" s="8">
        <v>0</v>
      </c>
    </row>
    <row r="72" spans="1:9">
      <c r="A72" s="46"/>
      <c r="B72" s="63"/>
      <c r="C72" s="67"/>
      <c r="D72" s="64"/>
      <c r="E72" s="64"/>
      <c r="F72" s="7"/>
      <c r="G72" s="7"/>
      <c r="H72" s="8"/>
      <c r="I72" s="8"/>
    </row>
    <row r="74" spans="1:9">
      <c r="H74" s="29"/>
    </row>
  </sheetData>
  <mergeCells count="6">
    <mergeCell ref="B51:D51"/>
    <mergeCell ref="L24:M24"/>
    <mergeCell ref="L4:M4"/>
    <mergeCell ref="L2:M2"/>
    <mergeCell ref="L15:M15"/>
    <mergeCell ref="L25:M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2019-08-05T02:51:42Z</dcterms:modified>
</cp:coreProperties>
</file>