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activeTab="1"/>
  </bookViews>
  <sheets>
    <sheet name="Раздел 2 Недвижимое имущество " sheetId="5" r:id="rId1"/>
    <sheet name="Раздел 3 Движимое имущество " sheetId="4" r:id="rId2"/>
    <sheet name="Раздел 4 Перечень юр.лиц" sheetId="6" r:id="rId3"/>
  </sheets>
  <definedNames>
    <definedName name="_xlnm._FilterDatabase" localSheetId="1" hidden="1">'Раздел 3 Движимое имущество '!$D$1:$D$89</definedName>
  </definedNames>
  <calcPr calcId="125725"/>
</workbook>
</file>

<file path=xl/calcChain.xml><?xml version="1.0" encoding="utf-8"?>
<calcChain xmlns="http://schemas.openxmlformats.org/spreadsheetml/2006/main">
  <c r="I30" i="4"/>
  <c r="H30"/>
  <c r="I48"/>
  <c r="H48"/>
  <c r="I37"/>
  <c r="H86"/>
  <c r="H37"/>
  <c r="G12" i="5"/>
  <c r="G15" s="1"/>
  <c r="F12"/>
  <c r="F15" s="1"/>
</calcChain>
</file>

<file path=xl/sharedStrings.xml><?xml version="1.0" encoding="utf-8"?>
<sst xmlns="http://schemas.openxmlformats.org/spreadsheetml/2006/main" count="206" uniqueCount="110">
  <si>
    <t>наименование объекта</t>
  </si>
  <si>
    <t>балансовая ст.</t>
  </si>
  <si>
    <t>остаточная ст.</t>
  </si>
  <si>
    <t>итого</t>
  </si>
  <si>
    <t>транспортные средства</t>
  </si>
  <si>
    <t>Жилой дом</t>
  </si>
  <si>
    <t>казна</t>
  </si>
  <si>
    <t>сооружения</t>
  </si>
  <si>
    <t>ноутбук</t>
  </si>
  <si>
    <t>Усойское эвенкийское сельское поселение</t>
  </si>
  <si>
    <t xml:space="preserve">Здание нежилое </t>
  </si>
  <si>
    <t>п.Россошин, Центральная,1</t>
  </si>
  <si>
    <t>п.Россошино</t>
  </si>
  <si>
    <t>Велоэлипсоуд</t>
  </si>
  <si>
    <t xml:space="preserve">Мотопомпа </t>
  </si>
  <si>
    <t>Принтер Epson - 1170</t>
  </si>
  <si>
    <t>Комплект орг техники</t>
  </si>
  <si>
    <t xml:space="preserve">  стол бильярдный</t>
  </si>
  <si>
    <t>теннисный стол</t>
  </si>
  <si>
    <t>автомобиль ВАЗ 2107</t>
  </si>
  <si>
    <t>Казна</t>
  </si>
  <si>
    <t>п.Россошино ул.Озерная,5</t>
  </si>
  <si>
    <t>п.Россошино ул.Комсомольская,5</t>
  </si>
  <si>
    <t>скотомогильник</t>
  </si>
  <si>
    <t>101031000029</t>
  </si>
  <si>
    <t xml:space="preserve">мостовой переход </t>
  </si>
  <si>
    <t>Здание котельной</t>
  </si>
  <si>
    <t xml:space="preserve">Радиосистема </t>
  </si>
  <si>
    <t>МБУК "Россошинский СДК"</t>
  </si>
  <si>
    <t>п.Россошино, 4,00 кв.м.</t>
  </si>
  <si>
    <t>п. Россошино ул.Озонова 1Б</t>
  </si>
  <si>
    <t>Всего:</t>
  </si>
  <si>
    <t>Недвижимое имущество</t>
  </si>
  <si>
    <t>Раздел 1</t>
  </si>
  <si>
    <t>Движимое имущество</t>
  </si>
  <si>
    <t>Раздел 2</t>
  </si>
  <si>
    <t>Комплект "Евросаунд"</t>
  </si>
  <si>
    <t>колонки звуковые</t>
  </si>
  <si>
    <t>колонки звуковые 2</t>
  </si>
  <si>
    <t>принтер 3/1</t>
  </si>
  <si>
    <t>тренажер</t>
  </si>
  <si>
    <t>УАЗ-390995-04</t>
  </si>
  <si>
    <t>насос К100-80-160</t>
  </si>
  <si>
    <t>Электродвигатель 5АИ132М2</t>
  </si>
  <si>
    <t>Звуковая сирена</t>
  </si>
  <si>
    <t>Дымос ДН 9</t>
  </si>
  <si>
    <t>Дизельная электростанция ДЭС 32</t>
  </si>
  <si>
    <t>Котел 75</t>
  </si>
  <si>
    <t>Насос К290/30/37</t>
  </si>
  <si>
    <t>Насос КМ 80-65-140</t>
  </si>
  <si>
    <t>Угольный водогрейный котел КВр-0,4</t>
  </si>
  <si>
    <t>ПК DEXP</t>
  </si>
  <si>
    <t xml:space="preserve">Электродвигатель </t>
  </si>
  <si>
    <t>Реестровый №</t>
  </si>
  <si>
    <t>Адрес</t>
  </si>
  <si>
    <t xml:space="preserve">Наименование </t>
  </si>
  <si>
    <t>Правообладатель</t>
  </si>
  <si>
    <t>Площадь</t>
  </si>
  <si>
    <t>Администрация Усойское эвенкийское сельское поселение</t>
  </si>
  <si>
    <t>Реестровый номер</t>
  </si>
  <si>
    <t>Гос. Регистрационный номер</t>
  </si>
  <si>
    <t>Марка, модель</t>
  </si>
  <si>
    <t>год выпуска</t>
  </si>
  <si>
    <t>Администрация сельского поселения Усойское-эвенкийское</t>
  </si>
  <si>
    <t>Автоцистерна АЦ-2,7 на шасси ЗИЛ-131</t>
  </si>
  <si>
    <t>Сценический эвенк. муж. костюм</t>
  </si>
  <si>
    <t>Эвен. нац. муж. костюм</t>
  </si>
  <si>
    <t>Сценический эвенк. жен. костюм</t>
  </si>
  <si>
    <t>Чум сценический</t>
  </si>
  <si>
    <t>Активная 2-х полосная акустическая система Infotone</t>
  </si>
  <si>
    <t>Вокальная радиосистема Volta</t>
  </si>
  <si>
    <t>ЗИЛ 13080ТСВ-6 Цистерна</t>
  </si>
  <si>
    <t>Фотоаппарат</t>
  </si>
  <si>
    <t>КОМПЬЮТЕР 1</t>
  </si>
  <si>
    <t>насос К 45/55 (11 КВт) К 80-50-200А</t>
  </si>
  <si>
    <t>Наименование юридического лица</t>
  </si>
  <si>
    <t>Адрес местонахождения</t>
  </si>
  <si>
    <t>ФИО руководителя</t>
  </si>
  <si>
    <t xml:space="preserve"> Казенное учреждение Администрация МО СП "Усойское эвенкийское"</t>
  </si>
  <si>
    <t>Республика Бурятия, Баунтовский эвенкийский район, п.  Россошино, ул.Центральная,1</t>
  </si>
  <si>
    <t xml:space="preserve">Казаченко Светлана Владимировна </t>
  </si>
  <si>
    <t>Муниципальное бюджетное учреждение культуры "Россошинский  Сельский Дом культуры"</t>
  </si>
  <si>
    <t xml:space="preserve">Молчанова Елена Юрьевна </t>
  </si>
  <si>
    <t>Республика Бурятия, Баунтовский эвенкийский район, п.  Россошино , ул. Центральная,1</t>
  </si>
  <si>
    <t>Телевизор LED ВВК 43</t>
  </si>
  <si>
    <t>Дизельная электростанция</t>
  </si>
  <si>
    <t>Компьютерная  платформа Intel NUK</t>
  </si>
  <si>
    <t>горка для детской площадки</t>
  </si>
  <si>
    <t>карусель</t>
  </si>
  <si>
    <t>качалка-балансир</t>
  </si>
  <si>
    <t>рукоход для детской площадки</t>
  </si>
  <si>
    <t>детский игровой комплекс</t>
  </si>
  <si>
    <t>п. Россошино ул.Центральная, д. 2</t>
  </si>
  <si>
    <t>жилой дом</t>
  </si>
  <si>
    <t>Системный блок  Фриком Оптим</t>
  </si>
  <si>
    <t>Монитор Samsung 23.8</t>
  </si>
  <si>
    <t>Ноутбук Acer</t>
  </si>
  <si>
    <t>Цифровая видеокамера Sony HDR</t>
  </si>
  <si>
    <t>МФУ HP Laser MFP135w</t>
  </si>
  <si>
    <t>Мультимедиа-проектор Epson</t>
  </si>
  <si>
    <t>Квартира</t>
  </si>
  <si>
    <t>п. Россошино , ул Школьная, д. 11, кв. 2.</t>
  </si>
  <si>
    <t>Костюм бурятский мужской</t>
  </si>
  <si>
    <t>Костюм бурятский женский</t>
  </si>
  <si>
    <t>Volta Intro 61 проф компактный микшер</t>
  </si>
  <si>
    <t>INFOTONE AS15A активная акустическая система</t>
  </si>
  <si>
    <t>Volta  U-2 вокальная радиосистема</t>
  </si>
  <si>
    <t>INFOTONE MLS HEX 48 светодиодная световая установка</t>
  </si>
  <si>
    <t>Радиосистема Leise TS-998</t>
  </si>
  <si>
    <t xml:space="preserve">Скамейка кованая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</si>
</sst>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0" fillId="0" borderId="0" xfId="0" applyNumberFormat="1" applyBorder="1"/>
    <xf numFmtId="0" fontId="0" fillId="0" borderId="0" xfId="0" applyBorder="1"/>
    <xf numFmtId="0" fontId="1" fillId="2" borderId="1" xfId="0" applyFont="1" applyFill="1" applyBorder="1" applyAlignment="1">
      <alignment horizontal="center" vertical="top" wrapText="1"/>
    </xf>
    <xf numFmtId="2" fontId="1" fillId="2" borderId="2" xfId="0" applyNumberFormat="1" applyFont="1" applyFill="1" applyBorder="1"/>
    <xf numFmtId="0" fontId="2" fillId="2" borderId="0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0" fillId="0" borderId="0" xfId="0" applyNumberFormat="1" applyAlignment="1"/>
    <xf numFmtId="2" fontId="6" fillId="0" borderId="0" xfId="0" applyNumberFormat="1" applyFont="1"/>
    <xf numFmtId="2" fontId="1" fillId="2" borderId="1" xfId="0" applyNumberFormat="1" applyFont="1" applyFill="1" applyBorder="1" applyAlignment="1">
      <alignment horizontal="right" vertical="top" wrapText="1"/>
    </xf>
    <xf numFmtId="2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4" fillId="0" borderId="0" xfId="0" applyFont="1" applyAlignment="1"/>
    <xf numFmtId="49" fontId="1" fillId="2" borderId="1" xfId="0" applyNumberFormat="1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2" fontId="0" fillId="2" borderId="0" xfId="0" applyNumberFormat="1" applyFill="1" applyBorder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/>
    <xf numFmtId="2" fontId="7" fillId="2" borderId="1" xfId="0" applyNumberFormat="1" applyFont="1" applyFill="1" applyBorder="1"/>
    <xf numFmtId="0" fontId="7" fillId="2" borderId="3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1" xfId="0" applyFont="1" applyFill="1" applyBorder="1" applyAlignment="1">
      <alignment horizontal="center" vertical="top" wrapText="1"/>
    </xf>
    <xf numFmtId="2" fontId="7" fillId="2" borderId="8" xfId="0" applyNumberFormat="1" applyFont="1" applyFill="1" applyBorder="1"/>
    <xf numFmtId="0" fontId="8" fillId="2" borderId="9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/>
    <xf numFmtId="0" fontId="7" fillId="2" borderId="1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2" fontId="9" fillId="2" borderId="7" xfId="0" applyNumberFormat="1" applyFont="1" applyFill="1" applyBorder="1"/>
    <xf numFmtId="0" fontId="7" fillId="2" borderId="4" xfId="0" applyFont="1" applyFill="1" applyBorder="1"/>
    <xf numFmtId="0" fontId="7" fillId="2" borderId="10" xfId="0" applyFont="1" applyFill="1" applyBorder="1" applyAlignment="1">
      <alignment horizontal="center" vertical="top" wrapText="1"/>
    </xf>
    <xf numFmtId="2" fontId="0" fillId="2" borderId="7" xfId="0" applyNumberFormat="1" applyFont="1" applyFill="1" applyBorder="1"/>
    <xf numFmtId="2" fontId="7" fillId="2" borderId="4" xfId="0" applyNumberFormat="1" applyFont="1" applyFill="1" applyBorder="1"/>
    <xf numFmtId="0" fontId="7" fillId="2" borderId="10" xfId="0" applyFont="1" applyFill="1" applyBorder="1"/>
    <xf numFmtId="0" fontId="7" fillId="2" borderId="7" xfId="0" applyFont="1" applyFill="1" applyBorder="1"/>
    <xf numFmtId="0" fontId="7" fillId="2" borderId="7" xfId="0" applyFont="1" applyFill="1" applyBorder="1" applyAlignment="1">
      <alignment horizontal="center" vertical="top" wrapText="1"/>
    </xf>
    <xf numFmtId="49" fontId="0" fillId="2" borderId="1" xfId="0" applyNumberFormat="1" applyFont="1" applyFill="1" applyBorder="1" applyAlignment="1"/>
    <xf numFmtId="0" fontId="0" fillId="2" borderId="1" xfId="0" applyFont="1" applyFill="1" applyBorder="1"/>
    <xf numFmtId="2" fontId="0" fillId="2" borderId="1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0" fillId="0" borderId="1" xfId="0" applyFill="1" applyBorder="1" applyAlignment="1"/>
    <xf numFmtId="0" fontId="2" fillId="0" borderId="1" xfId="0" applyFont="1" applyFill="1" applyBorder="1"/>
    <xf numFmtId="0" fontId="0" fillId="0" borderId="0" xfId="0" applyFill="1"/>
    <xf numFmtId="49" fontId="7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/>
    <xf numFmtId="0" fontId="8" fillId="0" borderId="1" xfId="0" applyFont="1" applyFill="1" applyBorder="1" applyAlignment="1">
      <alignment horizontal="left" wrapText="1"/>
    </xf>
    <xf numFmtId="49" fontId="7" fillId="0" borderId="6" xfId="0" applyNumberFormat="1" applyFont="1" applyFill="1" applyBorder="1" applyAlignment="1"/>
    <xf numFmtId="49" fontId="7" fillId="0" borderId="11" xfId="0" applyNumberFormat="1" applyFont="1" applyFill="1" applyBorder="1" applyAlignment="1"/>
    <xf numFmtId="49" fontId="7" fillId="0" borderId="5" xfId="0" applyNumberFormat="1" applyFont="1" applyFill="1" applyBorder="1" applyAlignme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/>
    <xf numFmtId="0" fontId="4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9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4" fillId="0" borderId="1" xfId="0" applyFont="1" applyFill="1" applyBorder="1" applyAlignment="1">
      <alignment vertical="top"/>
    </xf>
    <xf numFmtId="2" fontId="1" fillId="2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5" fillId="0" borderId="0" xfId="0" applyFont="1" applyAlignment="1"/>
    <xf numFmtId="0" fontId="4" fillId="0" borderId="0" xfId="0" applyFont="1" applyAlignment="1"/>
    <xf numFmtId="0" fontId="5" fillId="0" borderId="9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0" fillId="0" borderId="9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5" fillId="0" borderId="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12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2" fontId="7" fillId="3" borderId="7" xfId="0" applyNumberFormat="1" applyFont="1" applyFill="1" applyBorder="1"/>
    <xf numFmtId="2" fontId="5" fillId="3" borderId="10" xfId="0" applyNumberFormat="1" applyFont="1" applyFill="1" applyBorder="1"/>
    <xf numFmtId="2" fontId="8" fillId="3" borderId="1" xfId="0" applyNumberFormat="1" applyFont="1" applyFill="1" applyBorder="1"/>
    <xf numFmtId="2" fontId="7" fillId="3" borderId="10" xfId="0" applyNumberFormat="1" applyFont="1" applyFill="1" applyBorder="1"/>
    <xf numFmtId="2" fontId="5" fillId="3" borderId="1" xfId="0" applyNumberFormat="1" applyFont="1" applyFill="1" applyBorder="1"/>
    <xf numFmtId="2" fontId="7" fillId="3" borderId="1" xfId="0" applyNumberFormat="1" applyFont="1" applyFill="1" applyBorder="1"/>
    <xf numFmtId="2" fontId="1" fillId="3" borderId="1" xfId="0" applyNumberFormat="1" applyFont="1" applyFill="1" applyBorder="1"/>
    <xf numFmtId="2" fontId="1" fillId="3" borderId="1" xfId="0" applyNumberFormat="1" applyFont="1" applyFill="1" applyBorder="1" applyAlignment="1">
      <alignment vertical="center"/>
    </xf>
    <xf numFmtId="2" fontId="4" fillId="3" borderId="1" xfId="0" applyNumberFormat="1" applyFont="1" applyFill="1" applyBorder="1" applyAlignment="1">
      <alignment horizontal="right" vertical="top" wrapText="1"/>
    </xf>
    <xf numFmtId="2" fontId="1" fillId="3" borderId="1" xfId="0" applyNumberFormat="1" applyFont="1" applyFill="1" applyBorder="1" applyAlignment="1">
      <alignment vertical="top"/>
    </xf>
    <xf numFmtId="2" fontId="4" fillId="3" borderId="1" xfId="0" applyNumberFormat="1" applyFont="1" applyFill="1" applyBorder="1" applyAlignment="1">
      <alignment horizontal="right" vertical="center"/>
    </xf>
    <xf numFmtId="2" fontId="4" fillId="3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zoomScaleSheetLayoutView="100" workbookViewId="0">
      <pane xSplit="18705" topLeftCell="J1"/>
      <selection activeCell="F11" sqref="F11"/>
      <selection pane="topRight" activeCell="K10" sqref="K10"/>
    </sheetView>
  </sheetViews>
  <sheetFormatPr defaultColWidth="13.140625" defaultRowHeight="15"/>
  <cols>
    <col min="1" max="1" width="13.140625" style="4"/>
    <col min="2" max="2" width="25.5703125" style="19" customWidth="1"/>
    <col min="3" max="3" width="31.42578125" customWidth="1"/>
    <col min="4" max="4" width="30.28515625" customWidth="1"/>
    <col min="5" max="5" width="13.5703125" customWidth="1"/>
    <col min="6" max="6" width="13" style="5" customWidth="1"/>
    <col min="7" max="7" width="15" style="5" customWidth="1"/>
  </cols>
  <sheetData>
    <row r="1" spans="1:7">
      <c r="A1" s="1"/>
      <c r="B1" s="2"/>
      <c r="C1" s="1" t="s">
        <v>32</v>
      </c>
      <c r="D1" s="1"/>
      <c r="E1" s="1"/>
      <c r="F1" s="3" t="s">
        <v>33</v>
      </c>
      <c r="G1" s="3"/>
    </row>
    <row r="2" spans="1:7">
      <c r="A2" s="16"/>
      <c r="B2" s="32"/>
      <c r="C2" s="25" t="s">
        <v>9</v>
      </c>
      <c r="D2" s="33"/>
      <c r="E2" s="16"/>
      <c r="F2" s="7"/>
      <c r="G2" s="7"/>
    </row>
    <row r="3" spans="1:7">
      <c r="A3" s="16" t="s">
        <v>53</v>
      </c>
      <c r="B3" s="35" t="s">
        <v>54</v>
      </c>
      <c r="C3" s="16" t="s">
        <v>55</v>
      </c>
      <c r="D3" s="16" t="s">
        <v>56</v>
      </c>
      <c r="E3" s="16" t="s">
        <v>57</v>
      </c>
      <c r="F3" s="7" t="s">
        <v>1</v>
      </c>
      <c r="G3" s="7" t="s">
        <v>2</v>
      </c>
    </row>
    <row r="4" spans="1:7">
      <c r="A4" s="17"/>
      <c r="B4" s="18"/>
      <c r="C4" s="13" t="s">
        <v>20</v>
      </c>
      <c r="D4" s="14"/>
      <c r="E4" s="30"/>
      <c r="F4" s="31"/>
      <c r="G4" s="12"/>
    </row>
    <row r="5" spans="1:7" ht="45">
      <c r="A5" s="41">
        <v>1</v>
      </c>
      <c r="B5" s="76" t="s">
        <v>30</v>
      </c>
      <c r="C5" s="42" t="s">
        <v>26</v>
      </c>
      <c r="D5" s="36" t="s">
        <v>58</v>
      </c>
      <c r="E5" s="41">
        <v>159.46</v>
      </c>
      <c r="F5" s="126">
        <v>43015.86</v>
      </c>
      <c r="G5" s="43">
        <v>24960.05</v>
      </c>
    </row>
    <row r="6" spans="1:7" ht="45">
      <c r="A6" s="44"/>
      <c r="B6" s="76" t="s">
        <v>101</v>
      </c>
      <c r="C6" s="45" t="s">
        <v>100</v>
      </c>
      <c r="D6" s="36" t="s">
        <v>58</v>
      </c>
      <c r="E6" s="41"/>
      <c r="F6" s="123">
        <v>363165.58</v>
      </c>
      <c r="G6" s="47">
        <v>363165.58</v>
      </c>
    </row>
    <row r="7" spans="1:7" ht="45">
      <c r="A7" s="44">
        <v>2</v>
      </c>
      <c r="B7" s="77" t="s">
        <v>11</v>
      </c>
      <c r="C7" s="45" t="s">
        <v>10</v>
      </c>
      <c r="D7" s="36" t="s">
        <v>58</v>
      </c>
      <c r="E7" s="46"/>
      <c r="F7" s="125">
        <v>1370685</v>
      </c>
      <c r="G7" s="47">
        <v>1370685</v>
      </c>
    </row>
    <row r="8" spans="1:7" ht="45">
      <c r="A8" s="44">
        <v>3</v>
      </c>
      <c r="B8" s="78" t="s">
        <v>21</v>
      </c>
      <c r="C8" s="48" t="s">
        <v>5</v>
      </c>
      <c r="D8" s="36" t="s">
        <v>58</v>
      </c>
      <c r="E8" s="49">
        <v>74.63</v>
      </c>
      <c r="F8" s="124">
        <v>740866.57</v>
      </c>
      <c r="G8" s="50">
        <v>506258.82</v>
      </c>
    </row>
    <row r="9" spans="1:7" ht="45">
      <c r="A9" s="44">
        <v>4</v>
      </c>
      <c r="B9" s="78" t="s">
        <v>22</v>
      </c>
      <c r="C9" s="48" t="s">
        <v>5</v>
      </c>
      <c r="D9" s="36" t="s">
        <v>58</v>
      </c>
      <c r="E9" s="49">
        <v>50.64</v>
      </c>
      <c r="F9" s="124">
        <v>468275.22</v>
      </c>
      <c r="G9" s="50">
        <v>387663.16</v>
      </c>
    </row>
    <row r="10" spans="1:7" ht="45">
      <c r="A10" s="44">
        <v>5</v>
      </c>
      <c r="B10" s="78" t="s">
        <v>92</v>
      </c>
      <c r="C10" s="48" t="s">
        <v>93</v>
      </c>
      <c r="D10" s="36" t="s">
        <v>58</v>
      </c>
      <c r="E10" s="49"/>
      <c r="F10" s="124">
        <v>340547.08</v>
      </c>
      <c r="G10" s="50">
        <v>340547.08</v>
      </c>
    </row>
    <row r="11" spans="1:7" ht="48.75" customHeight="1">
      <c r="A11" s="44">
        <v>6</v>
      </c>
      <c r="B11" s="77" t="s">
        <v>29</v>
      </c>
      <c r="C11" s="42" t="s">
        <v>23</v>
      </c>
      <c r="D11" s="36" t="s">
        <v>58</v>
      </c>
      <c r="E11" s="46">
        <v>2005</v>
      </c>
      <c r="F11" s="127">
        <v>15300</v>
      </c>
      <c r="G11" s="43">
        <v>14130.72</v>
      </c>
    </row>
    <row r="12" spans="1:7">
      <c r="A12" s="44"/>
      <c r="B12" s="79" t="s">
        <v>3</v>
      </c>
      <c r="C12" s="51"/>
      <c r="D12" s="52"/>
      <c r="E12" s="51"/>
      <c r="F12" s="53">
        <f>SUM(F5:F11)</f>
        <v>3341855.3099999996</v>
      </c>
      <c r="G12" s="53">
        <f>SUM(G5:G11)</f>
        <v>3007410.41</v>
      </c>
    </row>
    <row r="13" spans="1:7">
      <c r="A13" s="41"/>
      <c r="B13" s="80"/>
      <c r="C13" s="54" t="s">
        <v>7</v>
      </c>
      <c r="D13" s="54"/>
      <c r="E13" s="55"/>
      <c r="F13" s="56"/>
      <c r="G13" s="57"/>
    </row>
    <row r="14" spans="1:7">
      <c r="A14" s="41">
        <v>7</v>
      </c>
      <c r="B14" s="84" t="s">
        <v>24</v>
      </c>
      <c r="C14" s="58" t="s">
        <v>25</v>
      </c>
      <c r="D14" s="58" t="s">
        <v>12</v>
      </c>
      <c r="E14" s="55"/>
      <c r="F14" s="122">
        <v>60000</v>
      </c>
      <c r="G14" s="43">
        <v>60000</v>
      </c>
    </row>
    <row r="15" spans="1:7">
      <c r="A15" s="41"/>
      <c r="B15" s="81" t="s">
        <v>3</v>
      </c>
      <c r="C15" s="45"/>
      <c r="D15" s="59"/>
      <c r="E15" s="60"/>
      <c r="F15" s="53">
        <f>F14+F12</f>
        <v>3401855.3099999996</v>
      </c>
      <c r="G15" s="90">
        <f>G12+G14</f>
        <v>3067410.41</v>
      </c>
    </row>
    <row r="16" spans="1:7">
      <c r="A16" s="41"/>
      <c r="B16" s="61"/>
      <c r="C16" s="62"/>
      <c r="D16" s="62"/>
      <c r="E16" s="62"/>
      <c r="F16" s="63"/>
      <c r="G16" s="63"/>
    </row>
    <row r="17" spans="3:7">
      <c r="C17" s="6"/>
      <c r="D17" s="10"/>
      <c r="E17" s="10"/>
      <c r="F17" s="9"/>
      <c r="G17" s="9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89"/>
  <sheetViews>
    <sheetView tabSelected="1" topLeftCell="A76" zoomScale="115" zoomScaleNormal="115" workbookViewId="0">
      <selection activeCell="H84" sqref="H84:H85"/>
    </sheetView>
  </sheetViews>
  <sheetFormatPr defaultColWidth="13.140625" defaultRowHeight="15"/>
  <cols>
    <col min="1" max="1" width="4.140625" style="4" customWidth="1"/>
    <col min="2" max="2" width="11.5703125" style="19" customWidth="1"/>
    <col min="3" max="3" width="15.85546875" style="19" customWidth="1"/>
    <col min="4" max="4" width="27.28515625" customWidth="1"/>
    <col min="5" max="5" width="15.7109375" customWidth="1"/>
    <col min="6" max="6" width="11.28515625" customWidth="1"/>
    <col min="7" max="7" width="13.5703125" customWidth="1"/>
    <col min="8" max="8" width="13" style="5" customWidth="1"/>
    <col min="9" max="9" width="12.5703125" style="5" customWidth="1"/>
    <col min="10" max="10" width="19" customWidth="1"/>
    <col min="13" max="13" width="17.28515625" customWidth="1"/>
  </cols>
  <sheetData>
    <row r="1" spans="1:13">
      <c r="A1" s="1"/>
      <c r="B1" s="32"/>
      <c r="C1" s="34"/>
      <c r="D1" s="16" t="s">
        <v>34</v>
      </c>
      <c r="E1" s="16"/>
      <c r="F1" s="16"/>
      <c r="G1" s="16"/>
      <c r="H1" s="7" t="s">
        <v>35</v>
      </c>
      <c r="I1" s="7"/>
    </row>
    <row r="2" spans="1:13">
      <c r="A2" s="28">
        <v>63</v>
      </c>
      <c r="B2" s="32"/>
      <c r="C2" s="34"/>
      <c r="D2" s="25" t="s">
        <v>9</v>
      </c>
      <c r="E2" s="33"/>
      <c r="F2" s="16"/>
      <c r="G2" s="16"/>
      <c r="H2" s="7"/>
      <c r="I2" s="7"/>
      <c r="J2" s="10"/>
      <c r="L2" s="101"/>
      <c r="M2" s="101"/>
    </row>
    <row r="3" spans="1:13">
      <c r="A3" s="28"/>
      <c r="B3" s="32"/>
      <c r="C3" s="34"/>
      <c r="D3" s="25"/>
      <c r="E3" s="33"/>
      <c r="F3" s="16"/>
      <c r="G3" s="16"/>
      <c r="H3" s="7"/>
      <c r="I3" s="7"/>
      <c r="J3" s="10"/>
      <c r="L3" s="26"/>
      <c r="M3" s="26"/>
    </row>
    <row r="4" spans="1:13" ht="39">
      <c r="A4" s="28">
        <v>64</v>
      </c>
      <c r="B4" s="37" t="s">
        <v>59</v>
      </c>
      <c r="C4" s="37" t="s">
        <v>60</v>
      </c>
      <c r="D4" s="38" t="s">
        <v>0</v>
      </c>
      <c r="E4" s="38" t="s">
        <v>61</v>
      </c>
      <c r="F4" s="38" t="s">
        <v>62</v>
      </c>
      <c r="G4" s="38" t="s">
        <v>56</v>
      </c>
      <c r="H4" s="39" t="s">
        <v>1</v>
      </c>
      <c r="I4" s="39" t="s">
        <v>2</v>
      </c>
      <c r="L4" s="101"/>
      <c r="M4" s="101"/>
    </row>
    <row r="5" spans="1:13" ht="64.5">
      <c r="A5" s="28"/>
      <c r="B5" s="37"/>
      <c r="C5" s="37"/>
      <c r="D5" s="93" t="s">
        <v>85</v>
      </c>
      <c r="E5" s="33"/>
      <c r="F5" s="11"/>
      <c r="G5" s="40" t="s">
        <v>63</v>
      </c>
      <c r="H5" s="131">
        <v>556300</v>
      </c>
      <c r="I5" s="94">
        <v>434609.41</v>
      </c>
      <c r="L5" s="92"/>
      <c r="M5" s="92"/>
    </row>
    <row r="6" spans="1:13" ht="72" customHeight="1">
      <c r="A6" s="28"/>
      <c r="B6" s="37"/>
      <c r="C6" s="37"/>
      <c r="D6" s="95" t="s">
        <v>74</v>
      </c>
      <c r="E6" s="96"/>
      <c r="F6" s="11"/>
      <c r="G6" s="11" t="s">
        <v>63</v>
      </c>
      <c r="H6" s="131">
        <v>39015</v>
      </c>
      <c r="I6" s="94">
        <v>0</v>
      </c>
      <c r="L6" s="92"/>
      <c r="M6" s="92"/>
    </row>
    <row r="7" spans="1:13" ht="64.5">
      <c r="A7" s="28"/>
      <c r="B7" s="37"/>
      <c r="C7" s="37"/>
      <c r="D7" s="87" t="s">
        <v>86</v>
      </c>
      <c r="E7" s="38"/>
      <c r="F7" s="38">
        <v>2020</v>
      </c>
      <c r="G7" s="40" t="s">
        <v>63</v>
      </c>
      <c r="H7" s="129">
        <v>19541</v>
      </c>
      <c r="I7" s="39">
        <v>0</v>
      </c>
      <c r="L7" s="85"/>
      <c r="M7" s="85"/>
    </row>
    <row r="8" spans="1:13" ht="64.5">
      <c r="A8" s="28"/>
      <c r="B8" s="37"/>
      <c r="C8" s="37"/>
      <c r="D8" s="86" t="s">
        <v>84</v>
      </c>
      <c r="E8" s="38"/>
      <c r="F8" s="38">
        <v>2020</v>
      </c>
      <c r="G8" s="40" t="s">
        <v>63</v>
      </c>
      <c r="H8" s="129">
        <v>17520</v>
      </c>
      <c r="I8" s="39">
        <v>0</v>
      </c>
      <c r="L8" s="85"/>
      <c r="M8" s="85"/>
    </row>
    <row r="9" spans="1:13" ht="64.5">
      <c r="A9" s="28"/>
      <c r="B9" s="32"/>
      <c r="C9" s="34"/>
      <c r="D9" s="65" t="s">
        <v>51</v>
      </c>
      <c r="E9" s="24"/>
      <c r="F9" s="16">
        <v>2018</v>
      </c>
      <c r="G9" s="40" t="s">
        <v>63</v>
      </c>
      <c r="H9" s="128">
        <v>23990</v>
      </c>
      <c r="I9" s="7">
        <v>0</v>
      </c>
    </row>
    <row r="10" spans="1:13" ht="64.5">
      <c r="A10" s="28"/>
      <c r="B10" s="32"/>
      <c r="C10" s="34"/>
      <c r="D10" s="65" t="s">
        <v>72</v>
      </c>
      <c r="E10" s="24"/>
      <c r="F10" s="16">
        <v>2018</v>
      </c>
      <c r="G10" s="40" t="s">
        <v>63</v>
      </c>
      <c r="H10" s="128">
        <v>12990</v>
      </c>
      <c r="I10" s="7">
        <v>0</v>
      </c>
    </row>
    <row r="11" spans="1:13" ht="64.5">
      <c r="A11" s="28"/>
      <c r="B11" s="27"/>
      <c r="C11" s="27"/>
      <c r="D11" s="66" t="s">
        <v>8</v>
      </c>
      <c r="E11" s="24"/>
      <c r="F11" s="11">
        <v>2008</v>
      </c>
      <c r="G11" s="40" t="s">
        <v>63</v>
      </c>
      <c r="H11" s="130">
        <v>18950</v>
      </c>
      <c r="I11" s="21">
        <v>18950</v>
      </c>
    </row>
    <row r="12" spans="1:13" ht="64.5">
      <c r="A12" s="28">
        <v>67</v>
      </c>
      <c r="B12" s="27"/>
      <c r="C12" s="27"/>
      <c r="D12" s="66" t="s">
        <v>14</v>
      </c>
      <c r="E12" s="24"/>
      <c r="F12" s="11">
        <v>2001</v>
      </c>
      <c r="G12" s="40" t="s">
        <v>63</v>
      </c>
      <c r="H12" s="130">
        <v>27495.5</v>
      </c>
      <c r="I12" s="21">
        <v>0</v>
      </c>
      <c r="L12" s="101"/>
      <c r="M12" s="101"/>
    </row>
    <row r="13" spans="1:13" ht="64.5">
      <c r="A13" s="28"/>
      <c r="B13" s="27"/>
      <c r="C13" s="27"/>
      <c r="D13" s="66" t="s">
        <v>15</v>
      </c>
      <c r="E13" s="24"/>
      <c r="F13" s="11">
        <v>2005</v>
      </c>
      <c r="G13" s="40" t="s">
        <v>63</v>
      </c>
      <c r="H13" s="130">
        <v>11654.86</v>
      </c>
      <c r="I13" s="21">
        <v>0</v>
      </c>
    </row>
    <row r="14" spans="1:13" ht="64.5">
      <c r="A14" s="28"/>
      <c r="B14" s="27"/>
      <c r="C14" s="27"/>
      <c r="D14" s="66" t="s">
        <v>16</v>
      </c>
      <c r="E14" s="24"/>
      <c r="F14" s="11">
        <v>2005</v>
      </c>
      <c r="G14" s="40" t="s">
        <v>63</v>
      </c>
      <c r="H14" s="130">
        <v>18173.95</v>
      </c>
      <c r="I14" s="21">
        <v>0</v>
      </c>
    </row>
    <row r="15" spans="1:13" ht="64.5">
      <c r="A15" s="28"/>
      <c r="B15" s="27"/>
      <c r="C15" s="27"/>
      <c r="D15" s="66" t="s">
        <v>16</v>
      </c>
      <c r="E15" s="24"/>
      <c r="F15" s="11">
        <v>2004</v>
      </c>
      <c r="G15" s="40" t="s">
        <v>63</v>
      </c>
      <c r="H15" s="130">
        <v>23520</v>
      </c>
      <c r="I15" s="21">
        <v>23520</v>
      </c>
    </row>
    <row r="16" spans="1:13" ht="64.5">
      <c r="A16" s="28"/>
      <c r="B16" s="27"/>
      <c r="C16" s="27"/>
      <c r="D16" s="66" t="s">
        <v>39</v>
      </c>
      <c r="E16" s="24"/>
      <c r="F16" s="11">
        <v>2015</v>
      </c>
      <c r="G16" s="40" t="s">
        <v>63</v>
      </c>
      <c r="H16" s="130">
        <v>52892</v>
      </c>
      <c r="I16" s="21">
        <v>17189.63</v>
      </c>
    </row>
    <row r="17" spans="1:13" ht="64.5">
      <c r="A17" s="28"/>
      <c r="B17" s="27"/>
      <c r="C17" s="27"/>
      <c r="D17" s="66" t="s">
        <v>40</v>
      </c>
      <c r="E17" s="24"/>
      <c r="F17" s="11">
        <v>2015</v>
      </c>
      <c r="G17" s="40" t="s">
        <v>63</v>
      </c>
      <c r="H17" s="130">
        <v>68070</v>
      </c>
      <c r="I17" s="21">
        <v>22122.75</v>
      </c>
    </row>
    <row r="18" spans="1:13" ht="64.5">
      <c r="A18" s="28"/>
      <c r="B18" s="27"/>
      <c r="C18" s="27"/>
      <c r="D18" s="66" t="s">
        <v>43</v>
      </c>
      <c r="E18" s="24"/>
      <c r="F18" s="11">
        <v>2018</v>
      </c>
      <c r="G18" s="40" t="s">
        <v>63</v>
      </c>
      <c r="H18" s="130">
        <v>19504.8</v>
      </c>
      <c r="I18" s="21">
        <v>0</v>
      </c>
    </row>
    <row r="19" spans="1:13" ht="64.5">
      <c r="A19" s="28"/>
      <c r="B19" s="27"/>
      <c r="C19" s="27"/>
      <c r="D19" s="66" t="s">
        <v>44</v>
      </c>
      <c r="E19" s="24"/>
      <c r="F19" s="11">
        <v>2017</v>
      </c>
      <c r="G19" s="40" t="s">
        <v>63</v>
      </c>
      <c r="H19" s="130">
        <v>20000</v>
      </c>
      <c r="I19" s="21">
        <v>0</v>
      </c>
    </row>
    <row r="20" spans="1:13" ht="64.5">
      <c r="A20" s="28"/>
      <c r="B20" s="27"/>
      <c r="C20" s="27"/>
      <c r="D20" s="66" t="s">
        <v>52</v>
      </c>
      <c r="E20" s="24"/>
      <c r="F20" s="11">
        <v>2019</v>
      </c>
      <c r="G20" s="40" t="s">
        <v>63</v>
      </c>
      <c r="H20" s="130">
        <v>12919</v>
      </c>
      <c r="I20" s="21">
        <v>0</v>
      </c>
    </row>
    <row r="21" spans="1:13" ht="64.5">
      <c r="A21" s="28"/>
      <c r="B21" s="27"/>
      <c r="C21" s="27"/>
      <c r="D21" s="66" t="s">
        <v>73</v>
      </c>
      <c r="E21" s="24"/>
      <c r="F21" s="11">
        <v>2008</v>
      </c>
      <c r="G21" s="64" t="s">
        <v>63</v>
      </c>
      <c r="H21" s="130">
        <v>22436</v>
      </c>
      <c r="I21" s="21">
        <v>0</v>
      </c>
    </row>
    <row r="22" spans="1:13" ht="64.5">
      <c r="A22" s="28"/>
      <c r="B22" s="27"/>
      <c r="C22" s="27"/>
      <c r="D22" s="66" t="s">
        <v>87</v>
      </c>
      <c r="E22" s="24"/>
      <c r="F22" s="11">
        <v>2020</v>
      </c>
      <c r="G22" s="64" t="s">
        <v>63</v>
      </c>
      <c r="H22" s="130">
        <v>25000</v>
      </c>
      <c r="I22" s="21">
        <v>0</v>
      </c>
    </row>
    <row r="23" spans="1:13" ht="64.5">
      <c r="A23" s="28"/>
      <c r="B23" s="27"/>
      <c r="C23" s="27"/>
      <c r="D23" s="66" t="s">
        <v>88</v>
      </c>
      <c r="E23" s="24"/>
      <c r="F23" s="11">
        <v>2020</v>
      </c>
      <c r="G23" s="64" t="s">
        <v>63</v>
      </c>
      <c r="H23" s="130">
        <v>21000</v>
      </c>
      <c r="I23" s="21">
        <v>0</v>
      </c>
    </row>
    <row r="24" spans="1:13" ht="64.5">
      <c r="A24" s="28"/>
      <c r="B24" s="27"/>
      <c r="C24" s="27"/>
      <c r="D24" s="66" t="s">
        <v>89</v>
      </c>
      <c r="E24" s="24"/>
      <c r="F24" s="11">
        <v>2020</v>
      </c>
      <c r="G24" s="64" t="s">
        <v>63</v>
      </c>
      <c r="H24" s="130">
        <v>14000</v>
      </c>
      <c r="I24" s="21">
        <v>0</v>
      </c>
    </row>
    <row r="25" spans="1:13" ht="64.5">
      <c r="A25" s="28"/>
      <c r="B25" s="27"/>
      <c r="C25" s="27"/>
      <c r="D25" s="66" t="s">
        <v>90</v>
      </c>
      <c r="E25" s="24"/>
      <c r="F25" s="11">
        <v>2020</v>
      </c>
      <c r="G25" s="64" t="s">
        <v>63</v>
      </c>
      <c r="H25" s="130">
        <v>11000</v>
      </c>
      <c r="I25" s="21">
        <v>0</v>
      </c>
    </row>
    <row r="26" spans="1:13" ht="64.5">
      <c r="A26" s="28"/>
      <c r="B26" s="27"/>
      <c r="C26" s="27"/>
      <c r="D26" s="66" t="s">
        <v>91</v>
      </c>
      <c r="E26" s="24"/>
      <c r="F26" s="11">
        <v>2021</v>
      </c>
      <c r="G26" s="64" t="s">
        <v>63</v>
      </c>
      <c r="H26" s="130">
        <v>177610</v>
      </c>
      <c r="I26" s="21">
        <v>105605.95</v>
      </c>
    </row>
    <row r="27" spans="1:13" ht="64.5">
      <c r="A27" s="28"/>
      <c r="B27" s="27"/>
      <c r="C27" s="27"/>
      <c r="D27" s="66" t="s">
        <v>91</v>
      </c>
      <c r="E27" s="24"/>
      <c r="F27" s="11">
        <v>2021</v>
      </c>
      <c r="G27" s="64" t="s">
        <v>63</v>
      </c>
      <c r="H27" s="130">
        <v>180000</v>
      </c>
      <c r="I27" s="21">
        <v>107027.1</v>
      </c>
    </row>
    <row r="28" spans="1:13" ht="64.5">
      <c r="A28" s="28"/>
      <c r="B28" s="27"/>
      <c r="C28" s="27"/>
      <c r="D28" s="66" t="s">
        <v>109</v>
      </c>
      <c r="E28" s="24"/>
      <c r="F28" s="11">
        <v>2022</v>
      </c>
      <c r="G28" s="64" t="s">
        <v>63</v>
      </c>
      <c r="H28" s="130">
        <v>13300</v>
      </c>
      <c r="I28" s="21">
        <v>0</v>
      </c>
    </row>
    <row r="29" spans="1:13" ht="64.5">
      <c r="A29" s="28"/>
      <c r="B29" s="27"/>
      <c r="C29" s="27"/>
      <c r="D29" s="66" t="s">
        <v>109</v>
      </c>
      <c r="E29" s="24"/>
      <c r="F29" s="11">
        <v>2022</v>
      </c>
      <c r="G29" s="64" t="s">
        <v>63</v>
      </c>
      <c r="H29" s="130">
        <v>13300</v>
      </c>
      <c r="I29" s="21">
        <v>0</v>
      </c>
    </row>
    <row r="30" spans="1:13">
      <c r="A30" s="28"/>
      <c r="B30" s="27"/>
      <c r="C30" s="27"/>
      <c r="D30" s="66"/>
      <c r="E30" s="24"/>
      <c r="F30" s="11"/>
      <c r="G30" s="64"/>
      <c r="H30" s="88">
        <f>SUM(H7:H27)</f>
        <v>798267.11</v>
      </c>
      <c r="I30" s="89">
        <f>SUM(I7:I27)</f>
        <v>294415.43000000005</v>
      </c>
    </row>
    <row r="31" spans="1:13">
      <c r="A31" s="28">
        <v>68</v>
      </c>
      <c r="B31" s="32"/>
      <c r="C31" s="34"/>
      <c r="D31" s="65"/>
      <c r="E31" s="33"/>
      <c r="F31" s="11"/>
      <c r="G31" s="11"/>
      <c r="H31" s="8"/>
      <c r="I31" s="8"/>
      <c r="L31" s="100"/>
      <c r="M31" s="100"/>
    </row>
    <row r="32" spans="1:13">
      <c r="A32" s="29"/>
      <c r="B32" s="32"/>
      <c r="C32" s="34"/>
      <c r="D32" s="67" t="s">
        <v>4</v>
      </c>
      <c r="E32" s="33"/>
      <c r="F32" s="11"/>
      <c r="G32" s="11"/>
      <c r="H32" s="22"/>
      <c r="I32" s="7"/>
    </row>
    <row r="33" spans="1:9" ht="64.5">
      <c r="A33" s="29"/>
      <c r="B33" s="32"/>
      <c r="C33" s="34"/>
      <c r="D33" s="65" t="s">
        <v>19</v>
      </c>
      <c r="E33" s="33"/>
      <c r="F33" s="11">
        <v>2008</v>
      </c>
      <c r="G33" s="40" t="s">
        <v>63</v>
      </c>
      <c r="H33" s="128">
        <v>171000</v>
      </c>
      <c r="I33" s="7">
        <v>0</v>
      </c>
    </row>
    <row r="34" spans="1:9" ht="64.5">
      <c r="A34" s="29"/>
      <c r="B34" s="37"/>
      <c r="C34" s="34"/>
      <c r="D34" s="68" t="s">
        <v>64</v>
      </c>
      <c r="E34" s="33"/>
      <c r="F34" s="11">
        <v>2010</v>
      </c>
      <c r="G34" s="40" t="s">
        <v>63</v>
      </c>
      <c r="H34" s="128">
        <v>400000</v>
      </c>
      <c r="I34" s="7">
        <v>0</v>
      </c>
    </row>
    <row r="35" spans="1:9" ht="64.5">
      <c r="A35" s="29"/>
      <c r="B35" s="32"/>
      <c r="C35" s="34"/>
      <c r="D35" s="69" t="s">
        <v>41</v>
      </c>
      <c r="E35" s="33"/>
      <c r="F35" s="11">
        <v>2017</v>
      </c>
      <c r="G35" s="40" t="s">
        <v>63</v>
      </c>
      <c r="H35" s="128">
        <v>642760</v>
      </c>
      <c r="I35" s="7">
        <v>305311.21000000002</v>
      </c>
    </row>
    <row r="36" spans="1:9" ht="64.5">
      <c r="A36" s="29"/>
      <c r="B36" s="34"/>
      <c r="C36" s="34"/>
      <c r="D36" s="69" t="s">
        <v>71</v>
      </c>
      <c r="E36" s="33"/>
      <c r="F36" s="11">
        <v>1984</v>
      </c>
      <c r="G36" s="40" t="s">
        <v>63</v>
      </c>
      <c r="H36" s="128">
        <v>200000</v>
      </c>
      <c r="I36" s="7">
        <v>119047.7</v>
      </c>
    </row>
    <row r="37" spans="1:9">
      <c r="A37" s="29"/>
      <c r="B37" s="32"/>
      <c r="C37" s="34"/>
      <c r="D37" s="70"/>
      <c r="E37" s="33"/>
      <c r="F37" s="11"/>
      <c r="G37" s="11"/>
      <c r="H37" s="8">
        <f>H35+H34+H33</f>
        <v>1213760</v>
      </c>
      <c r="I37" s="8">
        <f>SUM(I33:I36)</f>
        <v>424358.91000000003</v>
      </c>
    </row>
    <row r="38" spans="1:9">
      <c r="A38" s="29"/>
      <c r="B38" s="32"/>
      <c r="C38" s="34"/>
      <c r="D38" s="71" t="s">
        <v>6</v>
      </c>
      <c r="E38" s="33"/>
      <c r="F38" s="11"/>
      <c r="G38" s="11"/>
      <c r="H38" s="8"/>
      <c r="I38" s="8"/>
    </row>
    <row r="39" spans="1:9" ht="64.5">
      <c r="A39" s="29"/>
      <c r="B39" s="32"/>
      <c r="C39" s="34"/>
      <c r="D39" s="69" t="s">
        <v>45</v>
      </c>
      <c r="E39" s="33"/>
      <c r="F39" s="11"/>
      <c r="G39" s="40" t="s">
        <v>63</v>
      </c>
      <c r="H39" s="128">
        <v>80935</v>
      </c>
      <c r="I39" s="7">
        <v>37852.230000000003</v>
      </c>
    </row>
    <row r="40" spans="1:9" ht="64.5">
      <c r="A40" s="29"/>
      <c r="B40" s="32"/>
      <c r="C40" s="34"/>
      <c r="D40" s="72" t="s">
        <v>46</v>
      </c>
      <c r="E40" s="33"/>
      <c r="F40" s="11"/>
      <c r="G40" s="40" t="s">
        <v>63</v>
      </c>
      <c r="H40" s="128">
        <v>271186.44</v>
      </c>
      <c r="I40" s="7">
        <v>84907.25</v>
      </c>
    </row>
    <row r="41" spans="1:9" ht="64.5">
      <c r="A41" s="29"/>
      <c r="B41" s="32"/>
      <c r="C41" s="34"/>
      <c r="D41" s="69" t="s">
        <v>47</v>
      </c>
      <c r="E41" s="33"/>
      <c r="F41" s="11"/>
      <c r="G41" s="40" t="s">
        <v>63</v>
      </c>
      <c r="H41" s="128">
        <v>85000</v>
      </c>
      <c r="I41" s="7">
        <v>22459.79</v>
      </c>
    </row>
    <row r="42" spans="1:9" ht="64.5">
      <c r="A42" s="29"/>
      <c r="B42" s="32"/>
      <c r="C42" s="34"/>
      <c r="D42" s="69" t="s">
        <v>42</v>
      </c>
      <c r="E42" s="33"/>
      <c r="F42" s="11"/>
      <c r="G42" s="40" t="s">
        <v>63</v>
      </c>
      <c r="H42" s="128">
        <v>98640</v>
      </c>
      <c r="I42" s="7">
        <v>25097.22</v>
      </c>
    </row>
    <row r="43" spans="1:9" ht="64.5">
      <c r="A43" s="29"/>
      <c r="B43" s="32"/>
      <c r="C43" s="34"/>
      <c r="D43" s="69" t="s">
        <v>42</v>
      </c>
      <c r="E43" s="33"/>
      <c r="F43" s="11"/>
      <c r="G43" s="40" t="s">
        <v>63</v>
      </c>
      <c r="H43" s="128">
        <v>89045</v>
      </c>
      <c r="I43" s="7">
        <v>22656.17</v>
      </c>
    </row>
    <row r="44" spans="1:9" ht="64.5">
      <c r="A44" s="29"/>
      <c r="B44" s="32"/>
      <c r="C44" s="34"/>
      <c r="D44" s="69" t="s">
        <v>48</v>
      </c>
      <c r="E44" s="33"/>
      <c r="F44" s="11"/>
      <c r="G44" s="40" t="s">
        <v>63</v>
      </c>
      <c r="H44" s="128">
        <v>64295.76</v>
      </c>
      <c r="I44" s="7">
        <v>0</v>
      </c>
    </row>
    <row r="45" spans="1:9" ht="64.5">
      <c r="A45" s="29"/>
      <c r="B45" s="32"/>
      <c r="C45" s="34"/>
      <c r="D45" s="69" t="s">
        <v>49</v>
      </c>
      <c r="E45" s="33"/>
      <c r="F45" s="11"/>
      <c r="G45" s="40" t="s">
        <v>63</v>
      </c>
      <c r="H45" s="128">
        <v>30600</v>
      </c>
      <c r="I45" s="7">
        <v>7905</v>
      </c>
    </row>
    <row r="46" spans="1:9" ht="64.5">
      <c r="A46" s="29"/>
      <c r="B46" s="32"/>
      <c r="C46" s="34"/>
      <c r="D46" s="72" t="s">
        <v>50</v>
      </c>
      <c r="E46" s="33"/>
      <c r="F46" s="11"/>
      <c r="G46" s="40" t="s">
        <v>63</v>
      </c>
      <c r="H46" s="128">
        <v>127687</v>
      </c>
      <c r="I46" s="7">
        <v>97893.32</v>
      </c>
    </row>
    <row r="47" spans="1:9">
      <c r="A47" s="29"/>
      <c r="B47" s="34"/>
      <c r="C47" s="34"/>
    </row>
    <row r="48" spans="1:9">
      <c r="A48" s="28"/>
      <c r="B48" s="32" t="s">
        <v>31</v>
      </c>
      <c r="C48" s="34"/>
      <c r="D48" s="65"/>
      <c r="E48" s="33"/>
      <c r="F48" s="7"/>
      <c r="G48" s="7"/>
      <c r="H48" s="8">
        <f>SUM(H39:H47)</f>
        <v>847389.2</v>
      </c>
      <c r="I48" s="8">
        <f>SUM(I39:I47)</f>
        <v>298770.98000000004</v>
      </c>
    </row>
    <row r="49" spans="1:9">
      <c r="A49" s="28"/>
      <c r="B49" s="32"/>
      <c r="C49" s="34"/>
      <c r="D49" s="73"/>
      <c r="E49" s="33"/>
      <c r="F49" s="7"/>
      <c r="G49" s="7"/>
      <c r="H49" s="8"/>
      <c r="I49" s="8"/>
    </row>
    <row r="50" spans="1:9">
      <c r="A50" s="28"/>
      <c r="B50" s="32"/>
      <c r="C50" s="34"/>
      <c r="D50" s="74" t="s">
        <v>28</v>
      </c>
      <c r="E50" s="33"/>
      <c r="F50" s="7"/>
      <c r="G50" s="7"/>
      <c r="H50" s="22"/>
      <c r="I50" s="22"/>
    </row>
    <row r="51" spans="1:9" ht="39">
      <c r="A51" s="28"/>
      <c r="B51" s="34"/>
      <c r="C51" s="34"/>
      <c r="D51" s="65" t="s">
        <v>108</v>
      </c>
      <c r="E51" s="33"/>
      <c r="F51" s="7"/>
      <c r="G51" s="23" t="s">
        <v>28</v>
      </c>
      <c r="H51" s="133">
        <v>130514.01</v>
      </c>
      <c r="I51" s="98">
        <v>0</v>
      </c>
    </row>
    <row r="52" spans="1:9" ht="39">
      <c r="A52" s="28"/>
      <c r="B52" s="34"/>
      <c r="C52" s="34"/>
      <c r="D52" s="68" t="s">
        <v>104</v>
      </c>
      <c r="E52" s="33"/>
      <c r="F52" s="97">
        <v>2022</v>
      </c>
      <c r="G52" s="23" t="s">
        <v>28</v>
      </c>
      <c r="H52" s="132">
        <v>14633</v>
      </c>
      <c r="I52" s="99">
        <v>0</v>
      </c>
    </row>
    <row r="53" spans="1:9" ht="39">
      <c r="A53" s="28"/>
      <c r="B53" s="34"/>
      <c r="C53" s="34"/>
      <c r="D53" s="68" t="s">
        <v>105</v>
      </c>
      <c r="E53" s="33"/>
      <c r="F53" s="97">
        <v>2022</v>
      </c>
      <c r="G53" s="23" t="s">
        <v>28</v>
      </c>
      <c r="H53" s="133">
        <v>46353</v>
      </c>
      <c r="I53" s="98">
        <v>0</v>
      </c>
    </row>
    <row r="54" spans="1:9" ht="39">
      <c r="A54" s="28"/>
      <c r="B54" s="34"/>
      <c r="C54" s="34"/>
      <c r="D54" s="68" t="s">
        <v>105</v>
      </c>
      <c r="E54" s="33"/>
      <c r="F54" s="97">
        <v>2022</v>
      </c>
      <c r="G54" s="23" t="s">
        <v>28</v>
      </c>
      <c r="H54" s="133">
        <v>46353</v>
      </c>
      <c r="I54" s="98">
        <v>0</v>
      </c>
    </row>
    <row r="55" spans="1:9" ht="39">
      <c r="A55" s="28"/>
      <c r="B55" s="34"/>
      <c r="C55" s="34"/>
      <c r="D55" s="68" t="s">
        <v>106</v>
      </c>
      <c r="E55" s="33"/>
      <c r="F55" s="97">
        <v>2022</v>
      </c>
      <c r="G55" s="23" t="s">
        <v>28</v>
      </c>
      <c r="H55" s="133">
        <v>14418</v>
      </c>
      <c r="I55" s="98">
        <v>0</v>
      </c>
    </row>
    <row r="56" spans="1:9" ht="39">
      <c r="A56" s="28"/>
      <c r="B56" s="34"/>
      <c r="C56" s="34"/>
      <c r="D56" s="68" t="s">
        <v>107</v>
      </c>
      <c r="E56" s="33"/>
      <c r="F56" s="97">
        <v>2022</v>
      </c>
      <c r="G56" s="23" t="s">
        <v>28</v>
      </c>
      <c r="H56" s="133">
        <v>84993</v>
      </c>
      <c r="I56" s="98">
        <v>0</v>
      </c>
    </row>
    <row r="57" spans="1:9" ht="39">
      <c r="A57" s="28"/>
      <c r="B57" s="34"/>
      <c r="C57" s="34"/>
      <c r="D57" s="65" t="s">
        <v>94</v>
      </c>
      <c r="E57" s="33"/>
      <c r="F57" s="91">
        <v>2021</v>
      </c>
      <c r="G57" s="23" t="s">
        <v>28</v>
      </c>
      <c r="H57" s="128">
        <v>27506</v>
      </c>
      <c r="I57" s="7">
        <v>0</v>
      </c>
    </row>
    <row r="58" spans="1:9" ht="39">
      <c r="A58" s="28"/>
      <c r="B58" s="34"/>
      <c r="C58" s="34"/>
      <c r="D58" s="65" t="s">
        <v>95</v>
      </c>
      <c r="E58" s="33"/>
      <c r="F58" s="91">
        <v>2021</v>
      </c>
      <c r="G58" s="23" t="s">
        <v>28</v>
      </c>
      <c r="H58" s="128">
        <v>10680</v>
      </c>
      <c r="I58" s="7">
        <v>0</v>
      </c>
    </row>
    <row r="59" spans="1:9" ht="39">
      <c r="A59" s="28"/>
      <c r="B59" s="34"/>
      <c r="C59" s="34"/>
      <c r="D59" s="65" t="s">
        <v>96</v>
      </c>
      <c r="E59" s="33"/>
      <c r="F59" s="91">
        <v>2021</v>
      </c>
      <c r="G59" s="23" t="s">
        <v>28</v>
      </c>
      <c r="H59" s="128">
        <v>42936</v>
      </c>
      <c r="I59" s="7">
        <v>0</v>
      </c>
    </row>
    <row r="60" spans="1:9" ht="39">
      <c r="A60" s="28"/>
      <c r="B60" s="34"/>
      <c r="C60" s="34"/>
      <c r="D60" s="65" t="s">
        <v>97</v>
      </c>
      <c r="E60" s="33"/>
      <c r="F60" s="91">
        <v>2021</v>
      </c>
      <c r="G60" s="23" t="s">
        <v>28</v>
      </c>
      <c r="H60" s="128">
        <v>22560</v>
      </c>
      <c r="I60" s="7">
        <v>0</v>
      </c>
    </row>
    <row r="61" spans="1:9" ht="39">
      <c r="A61" s="28"/>
      <c r="B61" s="34"/>
      <c r="C61" s="34"/>
      <c r="D61" s="65" t="s">
        <v>98</v>
      </c>
      <c r="E61" s="33"/>
      <c r="F61" s="91">
        <v>2021</v>
      </c>
      <c r="G61" s="23" t="s">
        <v>28</v>
      </c>
      <c r="H61" s="128">
        <v>12990</v>
      </c>
      <c r="I61" s="7">
        <v>0</v>
      </c>
    </row>
    <row r="62" spans="1:9" ht="39">
      <c r="A62" s="28"/>
      <c r="B62" s="34"/>
      <c r="C62" s="34"/>
      <c r="D62" s="65" t="s">
        <v>99</v>
      </c>
      <c r="E62" s="33"/>
      <c r="F62" s="91">
        <v>2021</v>
      </c>
      <c r="G62" s="23" t="s">
        <v>28</v>
      </c>
      <c r="H62" s="128">
        <v>29990</v>
      </c>
      <c r="I62" s="7">
        <v>0</v>
      </c>
    </row>
    <row r="63" spans="1:9" ht="39">
      <c r="A63" s="28"/>
      <c r="B63" s="27"/>
      <c r="C63" s="27"/>
      <c r="D63" s="66" t="s">
        <v>36</v>
      </c>
      <c r="E63" s="24"/>
      <c r="F63" s="11">
        <v>2008</v>
      </c>
      <c r="G63" s="23" t="s">
        <v>28</v>
      </c>
      <c r="H63" s="130">
        <v>34565</v>
      </c>
      <c r="I63" s="21">
        <v>0</v>
      </c>
    </row>
    <row r="64" spans="1:9" ht="39">
      <c r="A64" s="28"/>
      <c r="B64" s="27"/>
      <c r="C64" s="27"/>
      <c r="D64" s="66" t="s">
        <v>13</v>
      </c>
      <c r="E64" s="24"/>
      <c r="F64" s="11">
        <v>2007</v>
      </c>
      <c r="G64" s="23" t="s">
        <v>28</v>
      </c>
      <c r="H64" s="130">
        <v>17650</v>
      </c>
      <c r="I64" s="21">
        <v>0</v>
      </c>
    </row>
    <row r="65" spans="1:9" ht="39">
      <c r="A65" s="28"/>
      <c r="B65" s="32"/>
      <c r="C65" s="34"/>
      <c r="D65" s="65" t="s">
        <v>17</v>
      </c>
      <c r="E65" s="33"/>
      <c r="F65" s="11">
        <v>2009</v>
      </c>
      <c r="G65" s="23" t="s">
        <v>28</v>
      </c>
      <c r="H65" s="128">
        <v>29250</v>
      </c>
      <c r="I65" s="7">
        <v>0</v>
      </c>
    </row>
    <row r="66" spans="1:9" ht="39">
      <c r="A66" s="28"/>
      <c r="B66" s="32"/>
      <c r="C66" s="34"/>
      <c r="D66" s="65" t="s">
        <v>18</v>
      </c>
      <c r="E66" s="33"/>
      <c r="F66" s="11">
        <v>2007</v>
      </c>
      <c r="G66" s="23" t="s">
        <v>28</v>
      </c>
      <c r="H66" s="128">
        <v>13900</v>
      </c>
      <c r="I66" s="7">
        <v>0</v>
      </c>
    </row>
    <row r="67" spans="1:9" ht="39">
      <c r="A67" s="15"/>
      <c r="B67" s="32"/>
      <c r="C67" s="34"/>
      <c r="D67" s="65" t="s">
        <v>37</v>
      </c>
      <c r="E67" s="33"/>
      <c r="F67" s="11">
        <v>2015</v>
      </c>
      <c r="G67" s="23" t="s">
        <v>28</v>
      </c>
      <c r="H67" s="128">
        <v>22410</v>
      </c>
      <c r="I67" s="7">
        <v>0</v>
      </c>
    </row>
    <row r="68" spans="1:9" ht="39">
      <c r="A68" s="15"/>
      <c r="B68" s="32"/>
      <c r="C68" s="34"/>
      <c r="D68" s="65" t="s">
        <v>38</v>
      </c>
      <c r="E68" s="33"/>
      <c r="F68" s="11">
        <v>2015</v>
      </c>
      <c r="G68" s="23" t="s">
        <v>28</v>
      </c>
      <c r="H68" s="128">
        <v>22410</v>
      </c>
      <c r="I68" s="7">
        <v>0</v>
      </c>
    </row>
    <row r="69" spans="1:9" ht="39">
      <c r="A69" s="15"/>
      <c r="B69" s="32"/>
      <c r="C69" s="34"/>
      <c r="D69" s="65" t="s">
        <v>27</v>
      </c>
      <c r="E69" s="33"/>
      <c r="F69" s="11">
        <v>2015</v>
      </c>
      <c r="G69" s="23" t="s">
        <v>28</v>
      </c>
      <c r="H69" s="128">
        <v>10343</v>
      </c>
      <c r="I69" s="7">
        <v>0</v>
      </c>
    </row>
    <row r="70" spans="1:9" ht="39">
      <c r="A70" s="15"/>
      <c r="B70" s="34"/>
      <c r="C70" s="34"/>
      <c r="D70" s="65" t="s">
        <v>65</v>
      </c>
      <c r="E70" s="33"/>
      <c r="F70" s="11"/>
      <c r="G70" s="23" t="s">
        <v>28</v>
      </c>
      <c r="H70" s="128">
        <v>13000</v>
      </c>
      <c r="I70" s="7">
        <v>0</v>
      </c>
    </row>
    <row r="71" spans="1:9" ht="39">
      <c r="A71" s="15"/>
      <c r="B71" s="34"/>
      <c r="C71" s="34"/>
      <c r="D71" s="65" t="s">
        <v>65</v>
      </c>
      <c r="E71" s="33"/>
      <c r="F71" s="11"/>
      <c r="G71" s="23" t="s">
        <v>28</v>
      </c>
      <c r="H71" s="128">
        <v>13000</v>
      </c>
      <c r="I71" s="7">
        <v>0</v>
      </c>
    </row>
    <row r="72" spans="1:9" ht="39">
      <c r="A72" s="15"/>
      <c r="B72" s="34"/>
      <c r="C72" s="34"/>
      <c r="D72" s="65" t="s">
        <v>66</v>
      </c>
      <c r="E72" s="33"/>
      <c r="F72" s="11"/>
      <c r="G72" s="23" t="s">
        <v>28</v>
      </c>
      <c r="H72" s="128">
        <v>23000</v>
      </c>
      <c r="I72" s="7">
        <v>0</v>
      </c>
    </row>
    <row r="73" spans="1:9" ht="39">
      <c r="A73" s="15"/>
      <c r="B73" s="34"/>
      <c r="C73" s="34"/>
      <c r="D73" s="65" t="s">
        <v>67</v>
      </c>
      <c r="E73" s="33"/>
      <c r="F73" s="11"/>
      <c r="G73" s="23" t="s">
        <v>28</v>
      </c>
      <c r="H73" s="128">
        <v>15000</v>
      </c>
      <c r="I73" s="7">
        <v>0</v>
      </c>
    </row>
    <row r="74" spans="1:9" ht="39">
      <c r="A74" s="15"/>
      <c r="B74" s="34"/>
      <c r="C74" s="34"/>
      <c r="D74" s="65" t="s">
        <v>67</v>
      </c>
      <c r="E74" s="33"/>
      <c r="F74" s="11"/>
      <c r="G74" s="23" t="s">
        <v>28</v>
      </c>
      <c r="H74" s="128">
        <v>15000</v>
      </c>
      <c r="I74" s="7">
        <v>0</v>
      </c>
    </row>
    <row r="75" spans="1:9" ht="39">
      <c r="A75" s="15"/>
      <c r="B75" s="34"/>
      <c r="C75" s="34"/>
      <c r="D75" s="65" t="s">
        <v>67</v>
      </c>
      <c r="E75" s="33"/>
      <c r="F75" s="11"/>
      <c r="G75" s="23" t="s">
        <v>28</v>
      </c>
      <c r="H75" s="128">
        <v>15000</v>
      </c>
      <c r="I75" s="7">
        <v>0</v>
      </c>
    </row>
    <row r="76" spans="1:9" ht="39">
      <c r="A76" s="15"/>
      <c r="B76" s="34"/>
      <c r="C76" s="34"/>
      <c r="D76" s="65" t="s">
        <v>67</v>
      </c>
      <c r="E76" s="33"/>
      <c r="F76" s="11"/>
      <c r="G76" s="23" t="s">
        <v>28</v>
      </c>
      <c r="H76" s="128">
        <v>15000</v>
      </c>
      <c r="I76" s="7">
        <v>0</v>
      </c>
    </row>
    <row r="77" spans="1:9" ht="39">
      <c r="A77" s="15"/>
      <c r="B77" s="34"/>
      <c r="C77" s="34"/>
      <c r="D77" s="65" t="s">
        <v>67</v>
      </c>
      <c r="E77" s="33"/>
      <c r="F77" s="11"/>
      <c r="G77" s="23" t="s">
        <v>28</v>
      </c>
      <c r="H77" s="128">
        <v>15000</v>
      </c>
      <c r="I77" s="7">
        <v>0</v>
      </c>
    </row>
    <row r="78" spans="1:9" ht="39">
      <c r="A78" s="15"/>
      <c r="B78" s="34"/>
      <c r="C78" s="34"/>
      <c r="D78" s="65" t="s">
        <v>67</v>
      </c>
      <c r="E78" s="33"/>
      <c r="F78" s="11"/>
      <c r="G78" s="23" t="s">
        <v>28</v>
      </c>
      <c r="H78" s="128">
        <v>15000</v>
      </c>
      <c r="I78" s="7">
        <v>0</v>
      </c>
    </row>
    <row r="79" spans="1:9" ht="39">
      <c r="A79" s="15"/>
      <c r="B79" s="34"/>
      <c r="C79" s="34"/>
      <c r="D79" s="65" t="s">
        <v>68</v>
      </c>
      <c r="E79" s="33"/>
      <c r="F79" s="11"/>
      <c r="G79" s="23" t="s">
        <v>28</v>
      </c>
      <c r="H79" s="128">
        <v>11400</v>
      </c>
      <c r="I79" s="7">
        <v>0</v>
      </c>
    </row>
    <row r="80" spans="1:9" ht="39">
      <c r="A80" s="15"/>
      <c r="B80" s="34"/>
      <c r="C80" s="34"/>
      <c r="D80" s="68" t="s">
        <v>69</v>
      </c>
      <c r="E80" s="33"/>
      <c r="F80" s="11"/>
      <c r="G80" s="23" t="s">
        <v>28</v>
      </c>
      <c r="H80" s="128">
        <v>22490</v>
      </c>
      <c r="I80" s="7">
        <v>0</v>
      </c>
    </row>
    <row r="81" spans="1:9" ht="39">
      <c r="A81" s="15"/>
      <c r="B81" s="34"/>
      <c r="C81" s="34"/>
      <c r="D81" s="68" t="s">
        <v>69</v>
      </c>
      <c r="E81" s="33"/>
      <c r="F81" s="11"/>
      <c r="G81" s="23" t="s">
        <v>28</v>
      </c>
      <c r="H81" s="128">
        <v>22490</v>
      </c>
      <c r="I81" s="7">
        <v>0</v>
      </c>
    </row>
    <row r="82" spans="1:9" ht="39">
      <c r="A82" s="15"/>
      <c r="B82" s="34"/>
      <c r="C82" s="34"/>
      <c r="D82" s="65" t="s">
        <v>70</v>
      </c>
      <c r="E82" s="33"/>
      <c r="F82" s="11"/>
      <c r="G82" s="23" t="s">
        <v>28</v>
      </c>
      <c r="H82" s="128">
        <v>10640</v>
      </c>
      <c r="I82" s="7">
        <v>0</v>
      </c>
    </row>
    <row r="83" spans="1:9" ht="39">
      <c r="A83" s="15"/>
      <c r="B83" s="34"/>
      <c r="C83" s="34"/>
      <c r="D83" s="65" t="s">
        <v>102</v>
      </c>
      <c r="E83" s="33"/>
      <c r="F83" s="11"/>
      <c r="G83" s="23" t="s">
        <v>28</v>
      </c>
      <c r="H83" s="128">
        <v>13500</v>
      </c>
      <c r="I83" s="7">
        <v>0</v>
      </c>
    </row>
    <row r="84" spans="1:9" ht="39">
      <c r="A84" s="15"/>
      <c r="B84" s="34"/>
      <c r="C84" s="34"/>
      <c r="D84" s="65" t="s">
        <v>103</v>
      </c>
      <c r="E84" s="33"/>
      <c r="F84" s="11"/>
      <c r="G84" s="23" t="s">
        <v>28</v>
      </c>
      <c r="H84" s="128">
        <v>15354</v>
      </c>
      <c r="I84" s="7">
        <v>0</v>
      </c>
    </row>
    <row r="85" spans="1:9" ht="39">
      <c r="A85" s="15"/>
      <c r="B85" s="34"/>
      <c r="C85" s="34"/>
      <c r="D85" s="65" t="s">
        <v>103</v>
      </c>
      <c r="E85" s="33"/>
      <c r="F85" s="11"/>
      <c r="G85" s="23" t="s">
        <v>28</v>
      </c>
      <c r="H85" s="128">
        <v>15354</v>
      </c>
      <c r="I85" s="7">
        <v>0</v>
      </c>
    </row>
    <row r="86" spans="1:9">
      <c r="A86" s="15"/>
      <c r="B86" s="32"/>
      <c r="C86" s="34"/>
      <c r="D86" s="65"/>
      <c r="E86" s="33"/>
      <c r="F86" s="7"/>
      <c r="G86" s="7"/>
      <c r="H86" s="8">
        <f>SUM(H63:H82)</f>
        <v>356548</v>
      </c>
      <c r="I86" s="8">
        <v>0</v>
      </c>
    </row>
    <row r="87" spans="1:9">
      <c r="A87" s="28"/>
      <c r="B87" s="32"/>
      <c r="C87" s="34"/>
      <c r="D87" s="65"/>
      <c r="E87" s="33"/>
      <c r="F87" s="7"/>
      <c r="G87" s="7"/>
      <c r="H87" s="8"/>
      <c r="I87" s="8"/>
    </row>
    <row r="88" spans="1:9">
      <c r="D88" s="75"/>
    </row>
    <row r="89" spans="1:9">
      <c r="D89" s="75"/>
      <c r="H89" s="20"/>
    </row>
  </sheetData>
  <mergeCells count="4">
    <mergeCell ref="L31:M31"/>
    <mergeCell ref="L4:M4"/>
    <mergeCell ref="L2:M2"/>
    <mergeCell ref="L12:M1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K29" sqref="K29"/>
    </sheetView>
  </sheetViews>
  <sheetFormatPr defaultRowHeight="15"/>
  <sheetData>
    <row r="1" spans="1:14">
      <c r="A1" s="82" t="s">
        <v>75</v>
      </c>
      <c r="B1" s="82"/>
      <c r="C1" s="82"/>
      <c r="D1" s="83"/>
      <c r="E1" s="111" t="s">
        <v>76</v>
      </c>
      <c r="F1" s="112"/>
      <c r="G1" s="112"/>
      <c r="H1" s="112"/>
      <c r="I1" s="112"/>
      <c r="J1" s="113"/>
      <c r="K1" s="114" t="s">
        <v>77</v>
      </c>
      <c r="L1" s="115"/>
      <c r="M1" s="115"/>
      <c r="N1" s="116"/>
    </row>
    <row r="2" spans="1:14" ht="61.5" customHeight="1">
      <c r="A2" s="105" t="s">
        <v>78</v>
      </c>
      <c r="B2" s="117"/>
      <c r="C2" s="117"/>
      <c r="D2" s="118"/>
      <c r="E2" s="105" t="s">
        <v>79</v>
      </c>
      <c r="F2" s="106"/>
      <c r="G2" s="106"/>
      <c r="H2" s="106"/>
      <c r="I2" s="106"/>
      <c r="J2" s="107"/>
      <c r="K2" s="119" t="s">
        <v>80</v>
      </c>
      <c r="L2" s="120"/>
      <c r="M2" s="120"/>
      <c r="N2" s="121"/>
    </row>
    <row r="3" spans="1:14" ht="63.75" customHeight="1">
      <c r="A3" s="102" t="s">
        <v>81</v>
      </c>
      <c r="B3" s="103"/>
      <c r="C3" s="103"/>
      <c r="D3" s="104"/>
      <c r="E3" s="105" t="s">
        <v>83</v>
      </c>
      <c r="F3" s="106"/>
      <c r="G3" s="106"/>
      <c r="H3" s="106"/>
      <c r="I3" s="106"/>
      <c r="J3" s="107"/>
      <c r="K3" s="108" t="s">
        <v>82</v>
      </c>
      <c r="L3" s="109"/>
      <c r="M3" s="109"/>
      <c r="N3" s="110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2 Недвижимое имущество </vt:lpstr>
      <vt:lpstr>Раздел 3 Движимое имущество </vt:lpstr>
      <vt:lpstr>Раздел 4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2022-10-17T07:30:48Z</dcterms:modified>
</cp:coreProperties>
</file>