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  <sheet name="Лист1" sheetId="6" r:id="rId3"/>
  </sheets>
  <definedNames>
    <definedName name="_xlnm._FilterDatabase" localSheetId="1" hidden="1">движимое!$C$1:$C$57</definedName>
  </definedNames>
  <calcPr calcId="125725"/>
</workbook>
</file>

<file path=xl/calcChain.xml><?xml version="1.0" encoding="utf-8"?>
<calcChain xmlns="http://schemas.openxmlformats.org/spreadsheetml/2006/main">
  <c r="H33" i="4"/>
  <c r="G33"/>
  <c r="G54"/>
  <c r="H20"/>
  <c r="G20"/>
  <c r="H12" i="5"/>
  <c r="H15" s="1"/>
  <c r="G12"/>
  <c r="G15" s="1"/>
  <c r="E12" l="1"/>
  <c r="H28" i="4" l="1"/>
  <c r="H34" s="1"/>
  <c r="G28"/>
  <c r="G34" l="1"/>
</calcChain>
</file>

<file path=xl/sharedStrings.xml><?xml version="1.0" encoding="utf-8"?>
<sst xmlns="http://schemas.openxmlformats.org/spreadsheetml/2006/main" count="164" uniqueCount="108">
  <si>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</si>
  <si>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</si>
  <si>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</si>
  <si>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</si>
  <si>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</si>
  <si>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</si>
  <si>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</si>
  <si>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</si>
  <si>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</si>
  <si>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</si>
  <si>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</si>
  <si>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транспортные средства</t>
  </si>
  <si>
    <t>Жилой дом</t>
  </si>
  <si>
    <t>компьютер</t>
  </si>
  <si>
    <t>произв. и хоз. инвентарь</t>
  </si>
  <si>
    <t>квартира</t>
  </si>
  <si>
    <t>сооружения</t>
  </si>
  <si>
    <t>-</t>
  </si>
  <si>
    <t>машины и оборудование</t>
  </si>
  <si>
    <t>ноутбук</t>
  </si>
  <si>
    <t>Усойское эвенкийское сельское поселение</t>
  </si>
  <si>
    <t>101041000062</t>
  </si>
  <si>
    <t>DVD плейр</t>
  </si>
  <si>
    <t>п.Россошино</t>
  </si>
  <si>
    <t>101041000022</t>
  </si>
  <si>
    <t>Велоэлипсоуд</t>
  </si>
  <si>
    <t>101041000015</t>
  </si>
  <si>
    <t>телевизор Рекорд</t>
  </si>
  <si>
    <t>ксерокс</t>
  </si>
  <si>
    <t>факс</t>
  </si>
  <si>
    <t>принтер</t>
  </si>
  <si>
    <t xml:space="preserve">Мотопомпа </t>
  </si>
  <si>
    <t>п. Россошино СДК</t>
  </si>
  <si>
    <t>Принтер Epson - 1170</t>
  </si>
  <si>
    <t>Комплект орг техники</t>
  </si>
  <si>
    <t>101041000054</t>
  </si>
  <si>
    <t>000000000000006</t>
  </si>
  <si>
    <t xml:space="preserve">  стол бильярдный</t>
  </si>
  <si>
    <t>0000000000024</t>
  </si>
  <si>
    <t>теннисный стол</t>
  </si>
  <si>
    <t>101064000041</t>
  </si>
  <si>
    <t>стеллаж</t>
  </si>
  <si>
    <t>101064000054</t>
  </si>
  <si>
    <t>Стол письменный канцелярский</t>
  </si>
  <si>
    <t>100640000052</t>
  </si>
  <si>
    <t>Стол для компьютера  вишня</t>
  </si>
  <si>
    <t>101064000044</t>
  </si>
  <si>
    <t>Шкаф комбиниров. без стекла</t>
  </si>
  <si>
    <t>101064000036</t>
  </si>
  <si>
    <t>101064000047</t>
  </si>
  <si>
    <t>стол</t>
  </si>
  <si>
    <t>автомобиль ВАЗ 2107</t>
  </si>
  <si>
    <t>000000000000002 Автоцистерна АЦ-2,7 на шасси ЗИЛ-131</t>
  </si>
  <si>
    <t>Казна</t>
  </si>
  <si>
    <t>0302000170</t>
  </si>
  <si>
    <t>п.Россошино ул.Озерная,5</t>
  </si>
  <si>
    <t>0302000351</t>
  </si>
  <si>
    <t>п.Россошино ул.Озонова,19-1</t>
  </si>
  <si>
    <t>п.Россошино ул.Озонова,19-2</t>
  </si>
  <si>
    <t>0302000163</t>
  </si>
  <si>
    <t>п.Россошино ул.Озерная,3</t>
  </si>
  <si>
    <t>0302000165</t>
  </si>
  <si>
    <t>п.Россошино ул.Комсомольская,5</t>
  </si>
  <si>
    <t>101011000024</t>
  </si>
  <si>
    <t>п.Россошино ул.Комсомольская,2</t>
  </si>
  <si>
    <t>скотомогильник</t>
  </si>
  <si>
    <t>101031000029</t>
  </si>
  <si>
    <t xml:space="preserve">мостовой переход </t>
  </si>
  <si>
    <t>0000000000003</t>
  </si>
  <si>
    <t xml:space="preserve">Радиосистема </t>
  </si>
  <si>
    <t>101041000018</t>
  </si>
  <si>
    <t>101041000026</t>
  </si>
  <si>
    <t>101041000027</t>
  </si>
  <si>
    <t>101041000028</t>
  </si>
  <si>
    <t>101041000031</t>
  </si>
  <si>
    <t>101041000035</t>
  </si>
  <si>
    <t>101041000038</t>
  </si>
  <si>
    <t>101041000043</t>
  </si>
  <si>
    <t>101041000049</t>
  </si>
  <si>
    <t>000000000000004</t>
  </si>
  <si>
    <t>МБУК "Россошинский СДК"</t>
  </si>
  <si>
    <t>п.Россошино, 4,00 кв.м.</t>
  </si>
  <si>
    <t>Всего:</t>
  </si>
  <si>
    <t>Недвижимое имущество</t>
  </si>
  <si>
    <t>Раздел 1</t>
  </si>
  <si>
    <t>Движимое имущество</t>
  </si>
  <si>
    <t>Раздел 2</t>
  </si>
  <si>
    <t>Вывеска</t>
  </si>
  <si>
    <t>музыкальный центр караоке</t>
  </si>
  <si>
    <t>Комплект "Евросаунд"</t>
  </si>
  <si>
    <t>колонки звуковые</t>
  </si>
  <si>
    <t>0000000000019</t>
  </si>
  <si>
    <t>прожектор</t>
  </si>
  <si>
    <t>0000000000018</t>
  </si>
  <si>
    <t>0000000000023</t>
  </si>
  <si>
    <t>колонки звуковые 2</t>
  </si>
  <si>
    <t>стойка для микрофона</t>
  </si>
  <si>
    <t>0000000000022</t>
  </si>
  <si>
    <t>0000000000021</t>
  </si>
  <si>
    <t>Кабель для музыкальной аппаратуры</t>
  </si>
  <si>
    <t>0000000000020</t>
  </si>
  <si>
    <t>101091000035</t>
  </si>
  <si>
    <t>принтер 3/1</t>
  </si>
  <si>
    <t>тренажер</t>
  </si>
  <si>
    <t>101091000036</t>
  </si>
  <si>
    <t>Банкетки</t>
  </si>
  <si>
    <t>Радиосистема Leise TC-998</t>
  </si>
  <si>
    <t>УАЗ-390995-04</t>
  </si>
</sst>
</file>

<file path=xl/styles.xml><?xml version="1.0" encoding="utf-8"?>
<styleSheet xmlns="http://schemas.openxmlformats.org/spreadsheetml/2006/main">
  <numFmts count="1">
    <numFmt numFmtId="165" formatCode="0.0"/>
  </numFmts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2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3" xfId="0" applyFont="1" applyBorder="1" applyAlignment="1">
      <alignment horizontal="center"/>
    </xf>
    <xf numFmtId="2" fontId="1" fillId="0" borderId="3" xfId="0" applyNumberFormat="1" applyFont="1" applyFill="1" applyBorder="1"/>
    <xf numFmtId="0" fontId="1" fillId="0" borderId="6" xfId="0" applyFont="1" applyBorder="1" applyAlignment="1">
      <alignment horizontal="center"/>
    </xf>
    <xf numFmtId="49" fontId="1" fillId="0" borderId="7" xfId="0" applyNumberFormat="1" applyFont="1" applyBorder="1" applyAlignment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9" fontId="3" fillId="0" borderId="1" xfId="0" applyNumberFormat="1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8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Fill="1" applyBorder="1"/>
    <xf numFmtId="0" fontId="1" fillId="0" borderId="1" xfId="0" applyFont="1" applyFill="1" applyBorder="1"/>
    <xf numFmtId="0" fontId="1" fillId="0" borderId="12" xfId="0" applyFont="1" applyBorder="1"/>
    <xf numFmtId="0" fontId="1" fillId="0" borderId="8" xfId="0" applyFont="1" applyBorder="1"/>
    <xf numFmtId="49" fontId="1" fillId="0" borderId="10" xfId="0" applyNumberFormat="1" applyFont="1" applyBorder="1" applyAlignment="1"/>
    <xf numFmtId="0" fontId="1" fillId="0" borderId="7" xfId="0" applyFont="1" applyBorder="1"/>
    <xf numFmtId="2" fontId="0" fillId="0" borderId="0" xfId="0" applyNumberFormat="1"/>
    <xf numFmtId="0" fontId="1" fillId="0" borderId="0" xfId="0" applyFont="1" applyBorder="1"/>
    <xf numFmtId="2" fontId="2" fillId="0" borderId="8" xfId="0" applyNumberFormat="1" applyFont="1" applyBorder="1"/>
    <xf numFmtId="0" fontId="1" fillId="0" borderId="0" xfId="0" applyFont="1" applyFill="1" applyBorder="1"/>
    <xf numFmtId="0" fontId="2" fillId="0" borderId="7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49" fontId="1" fillId="0" borderId="2" xfId="0" applyNumberFormat="1" applyFont="1" applyBorder="1" applyAlignment="1"/>
    <xf numFmtId="2" fontId="3" fillId="2" borderId="1" xfId="0" applyNumberFormat="1" applyFont="1" applyFill="1" applyBorder="1"/>
    <xf numFmtId="0" fontId="1" fillId="0" borderId="1" xfId="0" applyFont="1" applyBorder="1" applyAlignment="1">
      <alignment horizontal="center" vertical="top" wrapText="1"/>
    </xf>
    <xf numFmtId="49" fontId="1" fillId="0" borderId="6" xfId="0" applyNumberFormat="1" applyFont="1" applyBorder="1" applyAlignment="1"/>
    <xf numFmtId="49" fontId="1" fillId="0" borderId="11" xfId="0" applyNumberFormat="1" applyFont="1" applyBorder="1" applyAlignment="1"/>
    <xf numFmtId="2" fontId="0" fillId="0" borderId="8" xfId="0" applyNumberFormat="1" applyBorder="1"/>
    <xf numFmtId="0" fontId="0" fillId="0" borderId="1" xfId="0" applyBorder="1" applyAlignment="1">
      <alignment horizontal="center"/>
    </xf>
    <xf numFmtId="0" fontId="3" fillId="0" borderId="0" xfId="0" applyFont="1" applyBorder="1"/>
    <xf numFmtId="2" fontId="1" fillId="3" borderId="1" xfId="0" applyNumberFormat="1" applyFont="1" applyFill="1" applyBorder="1"/>
    <xf numFmtId="2" fontId="2" fillId="3" borderId="1" xfId="0" applyNumberFormat="1" applyFont="1" applyFill="1" applyBorder="1"/>
    <xf numFmtId="2" fontId="1" fillId="3" borderId="8" xfId="0" applyNumberFormat="1" applyFont="1" applyFill="1" applyBorder="1"/>
    <xf numFmtId="2" fontId="2" fillId="3" borderId="8" xfId="0" applyNumberFormat="1" applyFont="1" applyFill="1" applyBorder="1"/>
    <xf numFmtId="0" fontId="1" fillId="0" borderId="1" xfId="0" applyFont="1" applyFill="1" applyBorder="1" applyAlignment="1">
      <alignment horizontal="left"/>
    </xf>
    <xf numFmtId="2" fontId="3" fillId="3" borderId="1" xfId="0" applyNumberFormat="1" applyFont="1" applyFill="1" applyBorder="1"/>
    <xf numFmtId="2" fontId="0" fillId="0" borderId="0" xfId="0" applyNumberFormat="1" applyBorder="1"/>
    <xf numFmtId="2" fontId="1" fillId="2" borderId="1" xfId="0" applyNumberFormat="1" applyFont="1" applyFill="1" applyBorder="1"/>
    <xf numFmtId="0" fontId="0" fillId="0" borderId="1" xfId="0" applyBorder="1"/>
    <xf numFmtId="0" fontId="0" fillId="0" borderId="0" xfId="0" applyBorder="1"/>
    <xf numFmtId="0" fontId="1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2" fontId="0" fillId="3" borderId="0" xfId="0" applyNumberFormat="1" applyFill="1"/>
    <xf numFmtId="0" fontId="3" fillId="3" borderId="1" xfId="0" applyFont="1" applyFill="1" applyBorder="1" applyAlignment="1">
      <alignment horizontal="left" wrapText="1"/>
    </xf>
    <xf numFmtId="2" fontId="2" fillId="3" borderId="9" xfId="0" applyNumberFormat="1" applyFont="1" applyFill="1" applyBorder="1"/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65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Fill="1" applyBorder="1" applyAlignment="1"/>
    <xf numFmtId="49" fontId="0" fillId="0" borderId="0" xfId="0" applyNumberFormat="1" applyAlignment="1"/>
    <xf numFmtId="49" fontId="1" fillId="0" borderId="1" xfId="0" applyNumberFormat="1" applyFont="1" applyBorder="1" applyAlignment="1">
      <alignment vertical="top" wrapText="1"/>
    </xf>
    <xf numFmtId="2" fontId="7" fillId="0" borderId="0" xfId="0" applyNumberFormat="1" applyFont="1"/>
    <xf numFmtId="49" fontId="0" fillId="0" borderId="1" xfId="0" applyNumberFormat="1" applyBorder="1" applyAlignment="1"/>
    <xf numFmtId="49" fontId="4" fillId="0" borderId="1" xfId="0" applyNumberFormat="1" applyFont="1" applyBorder="1" applyAlignment="1"/>
    <xf numFmtId="2" fontId="1" fillId="3" borderId="1" xfId="0" applyNumberFormat="1" applyFont="1" applyFill="1" applyBorder="1" applyAlignment="1">
      <alignment horizontal="right" vertical="top" wrapText="1"/>
    </xf>
    <xf numFmtId="2" fontId="2" fillId="3" borderId="9" xfId="0" applyNumberFormat="1" applyFont="1" applyFill="1" applyBorder="1" applyAlignment="1">
      <alignment horizontal="center"/>
    </xf>
    <xf numFmtId="2" fontId="4" fillId="3" borderId="1" xfId="0" applyNumberFormat="1" applyFont="1" applyFill="1" applyBorder="1"/>
    <xf numFmtId="2" fontId="0" fillId="3" borderId="1" xfId="0" applyNumberFormat="1" applyFill="1" applyBorder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/>
    <xf numFmtId="14" fontId="3" fillId="0" borderId="10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10" xfId="0" applyNumberForma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right" vertical="top" wrapText="1"/>
    </xf>
    <xf numFmtId="2" fontId="1" fillId="0" borderId="4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0" xfId="0" applyFont="1" applyAlignment="1"/>
    <xf numFmtId="49" fontId="1" fillId="0" borderId="4" xfId="0" applyNumberFormat="1" applyFont="1" applyFill="1" applyBorder="1" applyAlignment="1"/>
    <xf numFmtId="0" fontId="1" fillId="0" borderId="4" xfId="0" applyFont="1" applyFill="1" applyBorder="1"/>
    <xf numFmtId="2" fontId="2" fillId="4" borderId="4" xfId="0" applyNumberFormat="1" applyFont="1" applyFill="1" applyBorder="1"/>
    <xf numFmtId="0" fontId="4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zoomScaleNormal="100" zoomScaleSheetLayoutView="100" workbookViewId="0">
      <pane xSplit="18705" topLeftCell="J1"/>
      <selection activeCell="G8" sqref="G8"/>
      <selection pane="topRight" activeCell="J545" sqref="J545"/>
    </sheetView>
  </sheetViews>
  <sheetFormatPr defaultColWidth="13.140625" defaultRowHeight="15"/>
  <cols>
    <col min="1" max="1" width="13.140625" style="4"/>
    <col min="2" max="2" width="14.5703125" style="73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36" customWidth="1"/>
    <col min="8" max="8" width="15" style="36" customWidth="1"/>
    <col min="12" max="12" width="13" customWidth="1"/>
  </cols>
  <sheetData>
    <row r="1" spans="1:12">
      <c r="A1" s="1"/>
      <c r="B1" s="2"/>
      <c r="C1" s="1" t="s">
        <v>83</v>
      </c>
      <c r="D1" s="1"/>
      <c r="E1" s="1"/>
      <c r="F1" s="1"/>
      <c r="G1" s="3" t="s">
        <v>84</v>
      </c>
      <c r="H1" s="3"/>
      <c r="I1" s="4"/>
      <c r="J1" s="5"/>
    </row>
    <row r="2" spans="1:12">
      <c r="A2" s="6"/>
      <c r="B2" s="7"/>
      <c r="C2" s="91" t="s">
        <v>20</v>
      </c>
      <c r="D2" s="29"/>
      <c r="E2" s="6"/>
      <c r="F2" s="6"/>
      <c r="G2" s="8"/>
      <c r="H2" s="8"/>
      <c r="I2" s="51"/>
      <c r="J2" s="85"/>
    </row>
    <row r="3" spans="1:12">
      <c r="A3" s="6" t="s">
        <v>0</v>
      </c>
      <c r="B3" s="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8" t="s">
        <v>6</v>
      </c>
      <c r="H3" s="8" t="s">
        <v>7</v>
      </c>
      <c r="I3" s="6" t="s">
        <v>8</v>
      </c>
      <c r="J3" s="9" t="s">
        <v>9</v>
      </c>
      <c r="K3" s="61"/>
      <c r="L3" s="61"/>
    </row>
    <row r="4" spans="1:12">
      <c r="A4" s="22"/>
      <c r="B4" s="18"/>
      <c r="C4" s="40" t="s">
        <v>53</v>
      </c>
      <c r="D4" s="35"/>
      <c r="E4" s="11"/>
      <c r="F4" s="42"/>
      <c r="G4" s="59"/>
      <c r="H4" s="27"/>
      <c r="I4" s="4"/>
      <c r="J4" s="5"/>
    </row>
    <row r="5" spans="1:12">
      <c r="A5" s="22">
        <v>117</v>
      </c>
      <c r="B5" s="23" t="s">
        <v>54</v>
      </c>
      <c r="C5" s="24" t="s">
        <v>12</v>
      </c>
      <c r="D5" s="66" t="s">
        <v>55</v>
      </c>
      <c r="E5" s="68">
        <v>74.63</v>
      </c>
      <c r="F5" s="64">
        <v>1990</v>
      </c>
      <c r="G5" s="46">
        <v>740866.57</v>
      </c>
      <c r="H5" s="58">
        <v>506258.82</v>
      </c>
      <c r="I5" s="28">
        <v>38704</v>
      </c>
      <c r="J5" s="84">
        <v>39212</v>
      </c>
      <c r="K5" s="61"/>
      <c r="L5" s="61"/>
    </row>
    <row r="6" spans="1:12">
      <c r="A6" s="22">
        <v>118</v>
      </c>
      <c r="B6" s="23" t="s">
        <v>56</v>
      </c>
      <c r="C6" s="24" t="s">
        <v>15</v>
      </c>
      <c r="D6" s="66" t="s">
        <v>57</v>
      </c>
      <c r="E6" s="68">
        <v>72.069999999999993</v>
      </c>
      <c r="F6" s="64">
        <v>1990</v>
      </c>
      <c r="G6" s="46">
        <v>618687.42000000004</v>
      </c>
      <c r="H6" s="58">
        <v>402315.76</v>
      </c>
      <c r="I6" s="28">
        <v>38699</v>
      </c>
      <c r="J6" s="84">
        <v>39212</v>
      </c>
      <c r="K6" s="61"/>
      <c r="L6" s="61"/>
    </row>
    <row r="7" spans="1:12">
      <c r="A7" s="22">
        <v>119</v>
      </c>
      <c r="B7" s="23"/>
      <c r="C7" s="24" t="s">
        <v>15</v>
      </c>
      <c r="D7" s="66" t="s">
        <v>58</v>
      </c>
      <c r="E7" s="68">
        <v>77.72</v>
      </c>
      <c r="F7" s="64">
        <v>1990</v>
      </c>
      <c r="G7" s="46">
        <v>662352.41</v>
      </c>
      <c r="H7" s="58">
        <v>445301.9</v>
      </c>
      <c r="I7" s="28">
        <v>38699</v>
      </c>
      <c r="J7" s="84">
        <v>39212</v>
      </c>
      <c r="K7" s="61"/>
      <c r="L7" s="61"/>
    </row>
    <row r="8" spans="1:12">
      <c r="A8" s="22">
        <v>121</v>
      </c>
      <c r="B8" s="23" t="s">
        <v>59</v>
      </c>
      <c r="C8" s="24" t="s">
        <v>12</v>
      </c>
      <c r="D8" s="66" t="s">
        <v>60</v>
      </c>
      <c r="E8" s="68">
        <v>59.59</v>
      </c>
      <c r="F8" s="64">
        <v>1990</v>
      </c>
      <c r="G8" s="46">
        <v>564769.43000000005</v>
      </c>
      <c r="H8" s="58">
        <v>422128.24</v>
      </c>
      <c r="I8" s="28">
        <v>38701</v>
      </c>
      <c r="J8" s="84">
        <v>39212</v>
      </c>
      <c r="K8" s="61"/>
      <c r="L8" s="61"/>
    </row>
    <row r="9" spans="1:12">
      <c r="A9" s="22">
        <v>123</v>
      </c>
      <c r="B9" s="23" t="s">
        <v>61</v>
      </c>
      <c r="C9" s="24" t="s">
        <v>12</v>
      </c>
      <c r="D9" s="66" t="s">
        <v>62</v>
      </c>
      <c r="E9" s="68">
        <v>50.64</v>
      </c>
      <c r="F9" s="64">
        <v>1990</v>
      </c>
      <c r="G9" s="46">
        <v>468275.22</v>
      </c>
      <c r="H9" s="58">
        <v>387663.16</v>
      </c>
      <c r="I9" s="28">
        <v>38699</v>
      </c>
      <c r="J9" s="84">
        <v>39212</v>
      </c>
      <c r="K9" s="61"/>
      <c r="L9" s="61"/>
    </row>
    <row r="10" spans="1:12">
      <c r="A10" s="22">
        <v>126</v>
      </c>
      <c r="B10" s="23" t="s">
        <v>63</v>
      </c>
      <c r="C10" s="24" t="s">
        <v>12</v>
      </c>
      <c r="D10" s="66" t="s">
        <v>64</v>
      </c>
      <c r="E10" s="68">
        <v>50</v>
      </c>
      <c r="F10" s="64">
        <v>1983</v>
      </c>
      <c r="G10" s="46">
        <v>182407.02</v>
      </c>
      <c r="H10" s="58">
        <v>122801.62</v>
      </c>
      <c r="I10" s="28"/>
      <c r="J10" s="84"/>
      <c r="K10" s="61"/>
      <c r="L10" s="61"/>
    </row>
    <row r="11" spans="1:12">
      <c r="A11" s="22">
        <v>127</v>
      </c>
      <c r="B11" s="23"/>
      <c r="C11" s="29" t="s">
        <v>65</v>
      </c>
      <c r="D11" s="69" t="s">
        <v>81</v>
      </c>
      <c r="E11" s="70"/>
      <c r="F11" s="63">
        <v>2005</v>
      </c>
      <c r="G11" s="60">
        <v>15300</v>
      </c>
      <c r="H11" s="53">
        <v>14130.72</v>
      </c>
      <c r="I11" s="28">
        <v>39527</v>
      </c>
      <c r="J11" s="84" t="s">
        <v>17</v>
      </c>
      <c r="K11" s="61"/>
      <c r="L11" s="61"/>
    </row>
    <row r="12" spans="1:12">
      <c r="A12" s="22"/>
      <c r="B12" s="48" t="s">
        <v>10</v>
      </c>
      <c r="C12" s="26"/>
      <c r="D12" s="19"/>
      <c r="E12" s="79">
        <f>SUM(E5:E11)</f>
        <v>384.65</v>
      </c>
      <c r="F12" s="26"/>
      <c r="G12" s="38">
        <f>SUM(G5:G11)</f>
        <v>3252658.07</v>
      </c>
      <c r="H12" s="38">
        <f>SUM(H5:H11)</f>
        <v>2300600.2200000002</v>
      </c>
      <c r="I12" s="25"/>
      <c r="J12" s="84"/>
      <c r="K12" s="61"/>
      <c r="L12" s="61"/>
    </row>
    <row r="13" spans="1:12">
      <c r="A13" s="22"/>
      <c r="B13" s="49"/>
      <c r="C13" s="13" t="s">
        <v>16</v>
      </c>
      <c r="D13" s="13"/>
      <c r="E13" s="12"/>
      <c r="F13" s="44"/>
      <c r="G13" s="50"/>
      <c r="H13" s="14"/>
      <c r="I13" s="4"/>
      <c r="J13" s="5"/>
      <c r="K13" s="61"/>
      <c r="L13" s="61"/>
    </row>
    <row r="14" spans="1:12">
      <c r="A14" s="6">
        <v>128</v>
      </c>
      <c r="B14" s="34" t="s">
        <v>66</v>
      </c>
      <c r="C14" s="32" t="s">
        <v>67</v>
      </c>
      <c r="D14" s="32" t="s">
        <v>23</v>
      </c>
      <c r="E14" s="6"/>
      <c r="F14" s="44">
        <v>2010</v>
      </c>
      <c r="G14" s="55">
        <v>60000</v>
      </c>
      <c r="H14" s="53">
        <v>60000</v>
      </c>
      <c r="I14" s="51"/>
      <c r="J14" s="87"/>
      <c r="K14" s="61"/>
      <c r="L14" s="61"/>
    </row>
    <row r="15" spans="1:12">
      <c r="A15" s="6"/>
      <c r="B15" s="48" t="s">
        <v>10</v>
      </c>
      <c r="C15" s="35"/>
      <c r="D15" s="33"/>
      <c r="E15" s="20"/>
      <c r="F15" s="41"/>
      <c r="G15" s="56">
        <f>G14+G12</f>
        <v>3312658.07</v>
      </c>
      <c r="H15" s="54">
        <f>H12+H14</f>
        <v>2360600.2200000002</v>
      </c>
      <c r="I15" s="51"/>
      <c r="J15" s="87"/>
      <c r="K15" s="61"/>
      <c r="L15" s="61"/>
    </row>
    <row r="16" spans="1:12">
      <c r="A16" s="6"/>
      <c r="B16" s="76"/>
      <c r="C16" s="61"/>
      <c r="D16" s="61"/>
      <c r="E16" s="51"/>
      <c r="F16" s="61"/>
      <c r="G16" s="81"/>
      <c r="H16" s="81"/>
      <c r="I16" s="51"/>
      <c r="J16" s="85"/>
      <c r="K16" s="61"/>
      <c r="L16" s="61"/>
    </row>
    <row r="17" spans="3:9">
      <c r="C17" s="52"/>
      <c r="D17" s="62"/>
      <c r="E17" s="43"/>
      <c r="F17" s="62"/>
      <c r="G17" s="59"/>
      <c r="H17" s="59"/>
      <c r="I17" s="62"/>
    </row>
    <row r="18" spans="3:9">
      <c r="E18" s="86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7"/>
  <sheetViews>
    <sheetView tabSelected="1" topLeftCell="A38" zoomScaleNormal="100" workbookViewId="0">
      <selection activeCell="C71" sqref="C71"/>
    </sheetView>
  </sheetViews>
  <sheetFormatPr defaultColWidth="13.140625" defaultRowHeight="15"/>
  <cols>
    <col min="1" max="1" width="3" style="4" customWidth="1"/>
    <col min="2" max="2" width="14.5703125" style="73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36" customWidth="1"/>
    <col min="8" max="8" width="12.5703125" style="36" customWidth="1"/>
    <col min="9" max="9" width="19" customWidth="1"/>
    <col min="12" max="12" width="17.28515625" customWidth="1"/>
  </cols>
  <sheetData>
    <row r="1" spans="1:12">
      <c r="A1" s="1"/>
      <c r="B1" s="2"/>
      <c r="C1" s="1" t="s">
        <v>85</v>
      </c>
      <c r="D1" s="1"/>
      <c r="E1" s="1"/>
      <c r="F1" s="1"/>
      <c r="G1" s="3" t="s">
        <v>86</v>
      </c>
      <c r="H1" s="3"/>
    </row>
    <row r="2" spans="1:12">
      <c r="A2" s="6">
        <v>63</v>
      </c>
      <c r="B2" s="7"/>
      <c r="C2" s="91" t="s">
        <v>20</v>
      </c>
      <c r="D2" s="29"/>
      <c r="E2" s="6"/>
      <c r="F2" s="6"/>
      <c r="G2" s="53"/>
      <c r="H2" s="53"/>
      <c r="I2" s="62"/>
      <c r="K2" s="97"/>
      <c r="L2" s="97"/>
    </row>
    <row r="3" spans="1:12">
      <c r="A3" s="6"/>
      <c r="B3" s="7"/>
      <c r="C3" s="91"/>
      <c r="D3" s="29"/>
      <c r="E3" s="6"/>
      <c r="F3" s="6"/>
      <c r="G3" s="53"/>
      <c r="H3" s="53"/>
      <c r="I3" s="62"/>
      <c r="K3" s="93"/>
      <c r="L3" s="93"/>
    </row>
    <row r="4" spans="1:12">
      <c r="A4" s="6">
        <v>64</v>
      </c>
      <c r="B4" s="7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53" t="s">
        <v>6</v>
      </c>
      <c r="H4" s="53" t="s">
        <v>7</v>
      </c>
      <c r="K4" s="97"/>
      <c r="L4" s="97"/>
    </row>
    <row r="5" spans="1:12">
      <c r="A5" s="6">
        <v>65</v>
      </c>
      <c r="B5" s="7"/>
      <c r="C5" s="29" t="s">
        <v>18</v>
      </c>
      <c r="D5" s="29"/>
      <c r="E5" s="6"/>
      <c r="F5" s="6"/>
      <c r="G5" s="53"/>
      <c r="H5" s="53"/>
    </row>
    <row r="6" spans="1:12">
      <c r="A6" s="6"/>
      <c r="B6" s="74"/>
      <c r="C6" s="82" t="s">
        <v>13</v>
      </c>
      <c r="D6" s="82" t="s">
        <v>23</v>
      </c>
      <c r="E6" s="6"/>
      <c r="F6" s="47">
        <v>2008</v>
      </c>
      <c r="G6" s="89">
        <v>22436</v>
      </c>
      <c r="H6" s="78">
        <v>0</v>
      </c>
    </row>
    <row r="7" spans="1:12">
      <c r="A7" s="6">
        <v>128</v>
      </c>
      <c r="B7" s="74"/>
      <c r="C7" s="82" t="s">
        <v>28</v>
      </c>
      <c r="D7" s="82" t="s">
        <v>23</v>
      </c>
      <c r="E7" s="6"/>
      <c r="F7" s="47">
        <v>2008</v>
      </c>
      <c r="G7" s="89">
        <v>8640</v>
      </c>
      <c r="H7" s="78">
        <v>0</v>
      </c>
    </row>
    <row r="8" spans="1:12">
      <c r="A8" s="6">
        <v>66</v>
      </c>
      <c r="B8" s="74" t="s">
        <v>76</v>
      </c>
      <c r="C8" s="82" t="s">
        <v>28</v>
      </c>
      <c r="D8" s="82" t="s">
        <v>23</v>
      </c>
      <c r="E8" s="6"/>
      <c r="F8" s="47">
        <v>2008</v>
      </c>
      <c r="G8" s="89">
        <v>8970</v>
      </c>
      <c r="H8" s="78">
        <v>0</v>
      </c>
    </row>
    <row r="9" spans="1:12">
      <c r="A9" s="6">
        <v>130</v>
      </c>
      <c r="B9" s="74" t="s">
        <v>75</v>
      </c>
      <c r="C9" s="82" t="s">
        <v>29</v>
      </c>
      <c r="D9" s="82" t="s">
        <v>23</v>
      </c>
      <c r="E9" s="6"/>
      <c r="F9" s="47">
        <v>2008</v>
      </c>
      <c r="G9" s="89">
        <v>7675</v>
      </c>
      <c r="H9" s="78">
        <v>0</v>
      </c>
    </row>
    <row r="10" spans="1:12">
      <c r="A10" s="6">
        <v>131</v>
      </c>
      <c r="B10" s="74" t="s">
        <v>71</v>
      </c>
      <c r="C10" s="82" t="s">
        <v>30</v>
      </c>
      <c r="D10" s="82" t="s">
        <v>23</v>
      </c>
      <c r="E10" s="6"/>
      <c r="F10" s="47">
        <v>2006</v>
      </c>
      <c r="G10" s="89">
        <v>3442.5</v>
      </c>
      <c r="H10" s="78">
        <v>0</v>
      </c>
    </row>
    <row r="11" spans="1:12">
      <c r="A11" s="6"/>
      <c r="B11" s="74" t="s">
        <v>77</v>
      </c>
      <c r="C11" s="82" t="s">
        <v>19</v>
      </c>
      <c r="D11" s="82" t="s">
        <v>23</v>
      </c>
      <c r="E11" s="6"/>
      <c r="F11" s="47">
        <v>2008</v>
      </c>
      <c r="G11" s="89">
        <v>18950</v>
      </c>
      <c r="H11" s="78">
        <v>18950</v>
      </c>
    </row>
    <row r="12" spans="1:12">
      <c r="A12" s="6"/>
      <c r="B12" s="74" t="s">
        <v>78</v>
      </c>
      <c r="C12" s="82" t="s">
        <v>19</v>
      </c>
      <c r="D12" s="82" t="s">
        <v>23</v>
      </c>
      <c r="E12" s="6"/>
      <c r="F12" s="47">
        <v>2008</v>
      </c>
      <c r="G12" s="89">
        <v>9950</v>
      </c>
      <c r="H12" s="78">
        <v>0</v>
      </c>
    </row>
    <row r="13" spans="1:12">
      <c r="A13" s="6">
        <v>132</v>
      </c>
      <c r="B13" s="74" t="s">
        <v>74</v>
      </c>
      <c r="C13" s="82" t="s">
        <v>30</v>
      </c>
      <c r="D13" s="82" t="s">
        <v>23</v>
      </c>
      <c r="E13" s="6"/>
      <c r="F13" s="47">
        <v>2008</v>
      </c>
      <c r="G13" s="89">
        <v>4950</v>
      </c>
      <c r="H13" s="78">
        <v>0</v>
      </c>
    </row>
    <row r="14" spans="1:12">
      <c r="A14" s="6">
        <v>67</v>
      </c>
      <c r="B14" s="74" t="s">
        <v>73</v>
      </c>
      <c r="C14" s="82" t="s">
        <v>31</v>
      </c>
      <c r="D14" s="82" t="s">
        <v>32</v>
      </c>
      <c r="E14" s="6"/>
      <c r="F14" s="47">
        <v>2001</v>
      </c>
      <c r="G14" s="89">
        <v>27495.5</v>
      </c>
      <c r="H14" s="78">
        <v>0</v>
      </c>
      <c r="K14" s="97"/>
      <c r="L14" s="97"/>
    </row>
    <row r="15" spans="1:12">
      <c r="A15" s="6"/>
      <c r="B15" s="74" t="s">
        <v>72</v>
      </c>
      <c r="C15" s="82" t="s">
        <v>33</v>
      </c>
      <c r="D15" s="82" t="s">
        <v>32</v>
      </c>
      <c r="E15" s="6"/>
      <c r="F15" s="47">
        <v>2005</v>
      </c>
      <c r="G15" s="89">
        <v>11654.86</v>
      </c>
      <c r="H15" s="78">
        <v>0</v>
      </c>
    </row>
    <row r="16" spans="1:12">
      <c r="A16" s="6"/>
      <c r="B16" s="74" t="s">
        <v>70</v>
      </c>
      <c r="C16" s="82" t="s">
        <v>34</v>
      </c>
      <c r="D16" s="82" t="s">
        <v>23</v>
      </c>
      <c r="E16" s="6"/>
      <c r="F16" s="47">
        <v>2005</v>
      </c>
      <c r="G16" s="89">
        <v>18173.95</v>
      </c>
      <c r="H16" s="78">
        <v>0</v>
      </c>
    </row>
    <row r="17" spans="1:12">
      <c r="A17" s="6"/>
      <c r="B17" s="74" t="s">
        <v>35</v>
      </c>
      <c r="C17" s="82" t="s">
        <v>34</v>
      </c>
      <c r="D17" s="82" t="s">
        <v>23</v>
      </c>
      <c r="E17" s="6"/>
      <c r="F17" s="47">
        <v>2004</v>
      </c>
      <c r="G17" s="89">
        <v>23520</v>
      </c>
      <c r="H17" s="78">
        <v>23520</v>
      </c>
    </row>
    <row r="18" spans="1:12">
      <c r="A18" s="88"/>
      <c r="B18" s="74" t="s">
        <v>101</v>
      </c>
      <c r="C18" s="82" t="s">
        <v>102</v>
      </c>
      <c r="D18" s="82" t="s">
        <v>23</v>
      </c>
      <c r="E18" s="6"/>
      <c r="F18" s="47">
        <v>2015</v>
      </c>
      <c r="G18" s="89">
        <v>52892</v>
      </c>
      <c r="H18" s="78">
        <v>43635.83</v>
      </c>
    </row>
    <row r="19" spans="1:12">
      <c r="A19" s="88"/>
      <c r="B19" s="74" t="s">
        <v>104</v>
      </c>
      <c r="C19" s="82" t="s">
        <v>103</v>
      </c>
      <c r="D19" s="82" t="s">
        <v>23</v>
      </c>
      <c r="E19" s="6"/>
      <c r="F19" s="47">
        <v>2015</v>
      </c>
      <c r="G19" s="89">
        <v>68070</v>
      </c>
      <c r="H19" s="78">
        <v>56157.75</v>
      </c>
    </row>
    <row r="20" spans="1:12">
      <c r="A20" s="21">
        <v>68</v>
      </c>
      <c r="B20" s="7" t="s">
        <v>10</v>
      </c>
      <c r="C20" s="29"/>
      <c r="D20" s="29"/>
      <c r="E20" s="6"/>
      <c r="F20" s="47"/>
      <c r="G20" s="54">
        <f>SUM(G6:G19)</f>
        <v>286819.81</v>
      </c>
      <c r="H20" s="54">
        <f>SUM(H6:H19)</f>
        <v>142263.58000000002</v>
      </c>
      <c r="K20" s="98"/>
      <c r="L20" s="98"/>
    </row>
    <row r="21" spans="1:12">
      <c r="A21" s="10">
        <v>69</v>
      </c>
      <c r="B21" s="45"/>
      <c r="C21" s="39" t="s">
        <v>14</v>
      </c>
      <c r="D21" s="37"/>
      <c r="E21" s="11"/>
      <c r="F21" s="42"/>
      <c r="G21" s="65"/>
      <c r="H21" s="16"/>
      <c r="K21" s="98"/>
      <c r="L21" s="98"/>
    </row>
    <row r="22" spans="1:12">
      <c r="A22" s="6"/>
      <c r="B22" s="7" t="s">
        <v>40</v>
      </c>
      <c r="C22" s="31" t="s">
        <v>41</v>
      </c>
      <c r="D22" s="29" t="s">
        <v>23</v>
      </c>
      <c r="E22" s="6"/>
      <c r="F22" s="47">
        <v>2010</v>
      </c>
      <c r="G22" s="53">
        <v>5005</v>
      </c>
      <c r="H22" s="53">
        <v>0</v>
      </c>
    </row>
    <row r="23" spans="1:12">
      <c r="A23" s="6"/>
      <c r="B23" s="7" t="s">
        <v>42</v>
      </c>
      <c r="C23" s="31" t="s">
        <v>43</v>
      </c>
      <c r="D23" s="29" t="s">
        <v>23</v>
      </c>
      <c r="E23" s="6"/>
      <c r="F23" s="47">
        <v>2008</v>
      </c>
      <c r="G23" s="53">
        <v>4137.04</v>
      </c>
      <c r="H23" s="53">
        <v>0</v>
      </c>
    </row>
    <row r="24" spans="1:12">
      <c r="A24" s="6"/>
      <c r="B24" s="7" t="s">
        <v>44</v>
      </c>
      <c r="C24" s="31" t="s">
        <v>45</v>
      </c>
      <c r="D24" s="29" t="s">
        <v>23</v>
      </c>
      <c r="E24" s="6"/>
      <c r="F24" s="47">
        <v>2010</v>
      </c>
      <c r="G24" s="53">
        <v>3390</v>
      </c>
      <c r="H24" s="53">
        <v>0</v>
      </c>
    </row>
    <row r="25" spans="1:12">
      <c r="A25" s="6"/>
      <c r="B25" s="7" t="s">
        <v>46</v>
      </c>
      <c r="C25" s="31" t="s">
        <v>47</v>
      </c>
      <c r="D25" s="29" t="s">
        <v>23</v>
      </c>
      <c r="E25" s="6"/>
      <c r="F25" s="47">
        <v>2008</v>
      </c>
      <c r="G25" s="53">
        <v>3780</v>
      </c>
      <c r="H25" s="53">
        <v>0</v>
      </c>
    </row>
    <row r="26" spans="1:12">
      <c r="A26" s="6"/>
      <c r="B26" s="7" t="s">
        <v>48</v>
      </c>
      <c r="C26" s="31" t="s">
        <v>45</v>
      </c>
      <c r="D26" s="29" t="s">
        <v>23</v>
      </c>
      <c r="E26" s="6"/>
      <c r="F26" s="47">
        <v>2010</v>
      </c>
      <c r="G26" s="53">
        <v>3390</v>
      </c>
      <c r="H26" s="53">
        <v>0</v>
      </c>
    </row>
    <row r="27" spans="1:12">
      <c r="A27" s="6"/>
      <c r="B27" s="7" t="s">
        <v>49</v>
      </c>
      <c r="C27" s="31" t="s">
        <v>50</v>
      </c>
      <c r="D27" s="29" t="s">
        <v>23</v>
      </c>
      <c r="E27" s="6"/>
      <c r="F27" s="47">
        <v>2008</v>
      </c>
      <c r="G27" s="53">
        <v>3130.57</v>
      </c>
      <c r="H27" s="53">
        <v>3130.57</v>
      </c>
    </row>
    <row r="28" spans="1:12">
      <c r="A28" s="17"/>
      <c r="B28" s="18" t="s">
        <v>10</v>
      </c>
      <c r="C28" s="35"/>
      <c r="D28" s="33"/>
      <c r="E28" s="6"/>
      <c r="F28" s="47"/>
      <c r="G28" s="67">
        <f>SUM(G22:G27)</f>
        <v>22832.61</v>
      </c>
      <c r="H28" s="67">
        <f>SUM(H22:H27)</f>
        <v>3130.57</v>
      </c>
    </row>
    <row r="29" spans="1:12">
      <c r="A29" s="17"/>
      <c r="B29" s="7"/>
      <c r="C29" s="57" t="s">
        <v>11</v>
      </c>
      <c r="D29" s="29"/>
      <c r="E29" s="6"/>
      <c r="F29" s="47"/>
      <c r="G29" s="81"/>
      <c r="H29" s="53"/>
    </row>
    <row r="30" spans="1:12">
      <c r="A30" s="17"/>
      <c r="B30" s="7"/>
      <c r="C30" s="29" t="s">
        <v>51</v>
      </c>
      <c r="D30" s="29" t="s">
        <v>23</v>
      </c>
      <c r="E30" s="6"/>
      <c r="F30" s="47">
        <v>2008</v>
      </c>
      <c r="G30" s="53">
        <v>171000</v>
      </c>
      <c r="H30" s="53">
        <v>0</v>
      </c>
    </row>
    <row r="31" spans="1:12">
      <c r="A31" s="17"/>
      <c r="B31" s="7" t="s">
        <v>52</v>
      </c>
      <c r="C31" s="71"/>
      <c r="D31" s="29" t="s">
        <v>23</v>
      </c>
      <c r="E31" s="6"/>
      <c r="F31" s="47">
        <v>2010</v>
      </c>
      <c r="G31" s="53">
        <v>400000</v>
      </c>
      <c r="H31" s="53">
        <v>0</v>
      </c>
    </row>
    <row r="32" spans="1:12">
      <c r="A32" s="17"/>
      <c r="B32" s="7"/>
      <c r="C32" s="83" t="s">
        <v>107</v>
      </c>
      <c r="D32" s="29"/>
      <c r="E32" s="6"/>
      <c r="F32" s="47"/>
      <c r="G32" s="53">
        <v>642700</v>
      </c>
      <c r="H32" s="53">
        <v>626691.01</v>
      </c>
    </row>
    <row r="33" spans="1:8">
      <c r="A33" s="17"/>
      <c r="B33" s="7"/>
      <c r="C33" s="61"/>
      <c r="D33" s="29"/>
      <c r="E33" s="6"/>
      <c r="F33" s="47"/>
      <c r="G33" s="54">
        <f>SUM(G30:G32)</f>
        <v>1213700</v>
      </c>
      <c r="H33" s="54">
        <f>SUM(H30:H32)</f>
        <v>626691.01</v>
      </c>
    </row>
    <row r="34" spans="1:8">
      <c r="A34" s="6"/>
      <c r="B34" s="72" t="s">
        <v>82</v>
      </c>
      <c r="C34" s="31"/>
      <c r="D34" s="31"/>
      <c r="E34" s="30"/>
      <c r="F34" s="30"/>
      <c r="G34" s="54">
        <f>G33+G28+G20</f>
        <v>1523352.4200000002</v>
      </c>
      <c r="H34" s="54">
        <f>H33+H28+H20</f>
        <v>772085.15999999992</v>
      </c>
    </row>
    <row r="35" spans="1:8">
      <c r="A35" s="6"/>
      <c r="B35" s="72"/>
      <c r="C35" s="31"/>
      <c r="D35" s="31"/>
      <c r="E35" s="30"/>
      <c r="F35" s="30"/>
      <c r="G35" s="54"/>
      <c r="H35" s="54"/>
    </row>
    <row r="36" spans="1:8">
      <c r="A36" s="6"/>
      <c r="B36" s="72"/>
      <c r="C36" s="92" t="s">
        <v>80</v>
      </c>
      <c r="D36" s="31"/>
      <c r="E36" s="30"/>
      <c r="F36" s="30"/>
      <c r="G36" s="54"/>
      <c r="H36" s="54"/>
    </row>
    <row r="37" spans="1:8">
      <c r="A37" s="6"/>
      <c r="B37" s="72"/>
      <c r="C37" s="29"/>
      <c r="D37" s="31"/>
      <c r="E37" s="30"/>
      <c r="F37" s="30"/>
      <c r="G37" s="54"/>
      <c r="H37" s="54"/>
    </row>
    <row r="38" spans="1:8">
      <c r="A38" s="6"/>
      <c r="B38" s="77" t="s">
        <v>68</v>
      </c>
      <c r="C38" s="82" t="s">
        <v>27</v>
      </c>
      <c r="D38" s="82" t="s">
        <v>23</v>
      </c>
      <c r="E38" s="6"/>
      <c r="F38" s="47">
        <v>2007</v>
      </c>
      <c r="G38" s="89">
        <v>3358</v>
      </c>
      <c r="H38" s="78">
        <v>0</v>
      </c>
    </row>
    <row r="39" spans="1:8">
      <c r="A39" s="6"/>
      <c r="B39" s="7" t="s">
        <v>21</v>
      </c>
      <c r="C39" s="29" t="s">
        <v>22</v>
      </c>
      <c r="D39" s="82" t="s">
        <v>23</v>
      </c>
      <c r="E39" s="6"/>
      <c r="F39" s="6">
        <v>2010</v>
      </c>
      <c r="G39" s="80">
        <v>4233</v>
      </c>
      <c r="H39" s="53">
        <v>0</v>
      </c>
    </row>
    <row r="40" spans="1:8">
      <c r="A40" s="6"/>
      <c r="B40" s="74" t="s">
        <v>79</v>
      </c>
      <c r="C40" s="82" t="s">
        <v>88</v>
      </c>
      <c r="D40" s="82" t="s">
        <v>23</v>
      </c>
      <c r="E40" s="6"/>
      <c r="F40" s="47">
        <v>2008</v>
      </c>
      <c r="G40" s="89">
        <v>6799</v>
      </c>
      <c r="H40" s="78">
        <v>0</v>
      </c>
    </row>
    <row r="41" spans="1:8">
      <c r="A41" s="6"/>
      <c r="B41" s="74" t="s">
        <v>26</v>
      </c>
      <c r="C41" s="82" t="s">
        <v>89</v>
      </c>
      <c r="D41" s="82" t="s">
        <v>23</v>
      </c>
      <c r="E41" s="6"/>
      <c r="F41" s="47">
        <v>2008</v>
      </c>
      <c r="G41" s="89">
        <v>34565</v>
      </c>
      <c r="H41" s="78">
        <v>0</v>
      </c>
    </row>
    <row r="42" spans="1:8">
      <c r="A42" s="6"/>
      <c r="B42" s="74" t="s">
        <v>24</v>
      </c>
      <c r="C42" s="82" t="s">
        <v>25</v>
      </c>
      <c r="D42" s="82" t="s">
        <v>23</v>
      </c>
      <c r="E42" s="6"/>
      <c r="F42" s="47">
        <v>2007</v>
      </c>
      <c r="G42" s="89">
        <v>17650</v>
      </c>
      <c r="H42" s="78">
        <v>0</v>
      </c>
    </row>
    <row r="43" spans="1:8">
      <c r="A43" s="6"/>
      <c r="B43" s="7" t="s">
        <v>36</v>
      </c>
      <c r="C43" s="31" t="s">
        <v>37</v>
      </c>
      <c r="D43" s="29" t="s">
        <v>23</v>
      </c>
      <c r="E43" s="6"/>
      <c r="F43" s="47">
        <v>2009</v>
      </c>
      <c r="G43" s="53">
        <v>29250</v>
      </c>
      <c r="H43" s="53">
        <v>0</v>
      </c>
    </row>
    <row r="44" spans="1:8">
      <c r="A44" s="6"/>
      <c r="B44" s="7" t="s">
        <v>38</v>
      </c>
      <c r="C44" s="31" t="s">
        <v>39</v>
      </c>
      <c r="D44" s="29" t="s">
        <v>23</v>
      </c>
      <c r="E44" s="6"/>
      <c r="F44" s="47">
        <v>2007</v>
      </c>
      <c r="G44" s="53">
        <v>13900</v>
      </c>
      <c r="H44" s="53">
        <v>0</v>
      </c>
    </row>
    <row r="45" spans="1:8">
      <c r="A45" s="15"/>
      <c r="B45" s="7" t="s">
        <v>91</v>
      </c>
      <c r="C45" s="31" t="s">
        <v>90</v>
      </c>
      <c r="D45" s="29" t="s">
        <v>23</v>
      </c>
      <c r="E45" s="6"/>
      <c r="F45" s="47">
        <v>2015</v>
      </c>
      <c r="G45" s="53">
        <v>22410</v>
      </c>
      <c r="H45" s="53">
        <v>0</v>
      </c>
    </row>
    <row r="46" spans="1:8">
      <c r="A46" s="15"/>
      <c r="B46" s="7" t="s">
        <v>93</v>
      </c>
      <c r="C46" s="31" t="s">
        <v>92</v>
      </c>
      <c r="D46" s="29" t="s">
        <v>23</v>
      </c>
      <c r="E46" s="6"/>
      <c r="F46" s="47">
        <v>2015</v>
      </c>
      <c r="G46" s="53">
        <v>7065</v>
      </c>
      <c r="H46" s="53">
        <v>0</v>
      </c>
    </row>
    <row r="47" spans="1:8">
      <c r="A47" s="15"/>
      <c r="B47" s="7" t="s">
        <v>94</v>
      </c>
      <c r="C47" s="31" t="s">
        <v>95</v>
      </c>
      <c r="D47" s="29" t="s">
        <v>23</v>
      </c>
      <c r="E47" s="6"/>
      <c r="F47" s="47">
        <v>2015</v>
      </c>
      <c r="G47" s="53">
        <v>22410</v>
      </c>
      <c r="H47" s="53">
        <v>0</v>
      </c>
    </row>
    <row r="48" spans="1:8">
      <c r="A48" s="15"/>
      <c r="B48" s="7" t="s">
        <v>97</v>
      </c>
      <c r="C48" s="31" t="s">
        <v>96</v>
      </c>
      <c r="D48" s="29" t="s">
        <v>23</v>
      </c>
      <c r="E48" s="6"/>
      <c r="F48" s="47">
        <v>2015</v>
      </c>
      <c r="G48" s="53">
        <v>1530</v>
      </c>
      <c r="H48" s="53">
        <v>0</v>
      </c>
    </row>
    <row r="49" spans="1:8">
      <c r="A49" s="15"/>
      <c r="B49" s="7" t="s">
        <v>98</v>
      </c>
      <c r="C49" s="31" t="s">
        <v>99</v>
      </c>
      <c r="D49" s="29" t="s">
        <v>23</v>
      </c>
      <c r="E49" s="6"/>
      <c r="F49" s="47">
        <v>2015</v>
      </c>
      <c r="G49" s="53">
        <v>1242</v>
      </c>
      <c r="H49" s="53">
        <v>0</v>
      </c>
    </row>
    <row r="50" spans="1:8">
      <c r="A50" s="15"/>
      <c r="B50" s="7" t="s">
        <v>100</v>
      </c>
      <c r="C50" s="31" t="s">
        <v>69</v>
      </c>
      <c r="D50" s="29" t="s">
        <v>23</v>
      </c>
      <c r="E50" s="6"/>
      <c r="F50" s="47">
        <v>2015</v>
      </c>
      <c r="G50" s="53">
        <v>10343</v>
      </c>
      <c r="H50" s="53">
        <v>0</v>
      </c>
    </row>
    <row r="51" spans="1:8">
      <c r="A51" s="15"/>
      <c r="B51" s="7"/>
      <c r="C51" s="31" t="s">
        <v>105</v>
      </c>
      <c r="D51" s="29" t="s">
        <v>23</v>
      </c>
      <c r="E51" s="6"/>
      <c r="F51" s="47"/>
      <c r="G51" s="53">
        <v>25200</v>
      </c>
      <c r="H51" s="53">
        <v>0</v>
      </c>
    </row>
    <row r="52" spans="1:8">
      <c r="A52" s="15"/>
      <c r="B52" s="7"/>
      <c r="C52" s="31" t="s">
        <v>106</v>
      </c>
      <c r="D52" s="29" t="s">
        <v>23</v>
      </c>
      <c r="E52" s="6"/>
      <c r="F52" s="47"/>
      <c r="G52" s="53">
        <v>140857.01</v>
      </c>
      <c r="H52" s="53">
        <v>0</v>
      </c>
    </row>
    <row r="53" spans="1:8">
      <c r="A53" s="15"/>
      <c r="B53" s="7"/>
      <c r="C53" s="31" t="s">
        <v>87</v>
      </c>
      <c r="D53" s="29"/>
      <c r="E53" s="6"/>
      <c r="F53" s="47">
        <v>2017</v>
      </c>
      <c r="G53" s="53">
        <v>4000</v>
      </c>
      <c r="H53" s="53">
        <v>0</v>
      </c>
    </row>
    <row r="54" spans="1:8">
      <c r="A54" s="15"/>
      <c r="B54" s="94"/>
      <c r="C54" s="95"/>
      <c r="D54" s="95"/>
      <c r="E54" s="90"/>
      <c r="F54" s="90"/>
      <c r="G54" s="96">
        <f>SUM(G38:G53)</f>
        <v>344812.01</v>
      </c>
      <c r="H54" s="96">
        <v>0</v>
      </c>
    </row>
    <row r="55" spans="1:8">
      <c r="A55" s="6"/>
      <c r="B55" s="72"/>
      <c r="C55" s="31"/>
      <c r="D55" s="31"/>
      <c r="E55" s="30"/>
      <c r="F55" s="30"/>
      <c r="G55" s="54"/>
      <c r="H55" s="54"/>
    </row>
    <row r="57" spans="1:8">
      <c r="G57" s="75"/>
    </row>
  </sheetData>
  <mergeCells count="5">
    <mergeCell ref="K20:L20"/>
    <mergeCell ref="K4:L4"/>
    <mergeCell ref="K2:L2"/>
    <mergeCell ref="K14:L14"/>
    <mergeCell ref="K21:L2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2018-04-25T05:39:49Z</cp:lastPrinted>
  <dcterms:created xsi:type="dcterms:W3CDTF">2011-07-15T05:14:25Z</dcterms:created>
  <dcterms:modified xsi:type="dcterms:W3CDTF">2018-06-14T06:23:41Z</dcterms:modified>
</cp:coreProperties>
</file>