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2"/>
  </bookViews>
  <sheets>
    <sheet name="Раздел 2 Недвижимое имущество " sheetId="5" r:id="rId1"/>
    <sheet name="Раздел 5 Движимое имущество " sheetId="4" r:id="rId2"/>
    <sheet name="Раздел 6 Перечень юр.лиц" sheetId="6" r:id="rId3"/>
  </sheets>
  <definedNames>
    <definedName name="_xlnm._FilterDatabase" localSheetId="1" hidden="1">'Раздел 5 Движимое имущество '!$D$1:$D$64</definedName>
  </definedNames>
  <calcPr calcId="144525"/>
</workbook>
</file>

<file path=xl/calcChain.xml><?xml version="1.0" encoding="utf-8"?>
<calcChain xmlns="http://schemas.openxmlformats.org/spreadsheetml/2006/main">
  <c r="I36" i="4" l="1"/>
  <c r="H36" i="4"/>
  <c r="I18" i="4"/>
  <c r="H18" i="4"/>
  <c r="I25" i="4"/>
  <c r="H61" i="4"/>
  <c r="H25" i="4"/>
  <c r="G10" i="5"/>
  <c r="G13" i="5" s="1"/>
  <c r="F10" i="5"/>
  <c r="F13" i="5" s="1"/>
</calcChain>
</file>

<file path=xl/sharedStrings.xml><?xml version="1.0" encoding="utf-8"?>
<sst xmlns="http://schemas.openxmlformats.org/spreadsheetml/2006/main" count="150" uniqueCount="85">
  <si>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</si>
  <si>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</si>
  <si>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</si>
  <si>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</si>
  <si>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</si>
  <si>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</si>
  <si>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</si>
  <si>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</si>
  <si>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</si>
  <si>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</si>
  <si>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</si>
  <si>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</si>
  <si>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</si>
  <si>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</si>
  <si>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</si>
  <si>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</si>
  <si>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</si>
  <si>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</si>
  <si>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</si>
  <si>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</si>
  <si>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</si>
  <si>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</si>
  <si>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</si>
  <si>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</si>
  <si>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</si>
  <si>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</si>
  <si>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</si>
  <si>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</si>
  <si>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</si>
  <si>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</si>
  <si>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</si>
  <si>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</si>
  <si>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</si>
  <si>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</si>
  <si>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</si>
  <si>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</si>
  <si>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</si>
  <si>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</si>
  <si>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</si>
  <si>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</si>
  <si>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</si>
  <si>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Банкетки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</si>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</sst>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0" borderId="1" xfId="0" applyNumberFormat="1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/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2" fontId="7" fillId="2" borderId="7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2" fontId="9" fillId="0" borderId="7" xfId="0" applyNumberFormat="1" applyFont="1" applyFill="1" applyBorder="1"/>
    <xf numFmtId="2" fontId="9" fillId="0" borderId="1" xfId="0" applyNumberFormat="1" applyFont="1" applyFill="1" applyBorder="1"/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0" xfId="0" applyFont="1" applyAlignment="1"/>
    <xf numFmtId="0" fontId="4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SheetLayoutView="100" workbookViewId="0">
      <pane xSplit="18705" topLeftCell="J1"/>
      <selection activeCell="C8" sqref="C8"/>
      <selection pane="topRight" activeCell="K23" sqref="K23"/>
    </sheetView>
  </sheetViews>
  <sheetFormatPr defaultColWidth="13.140625" defaultRowHeight="15" x14ac:dyDescent="0.2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 x14ac:dyDescent="0.25">
      <c r="A1" s="1"/>
      <c r="B1" s="2"/>
      <c r="C1" s="1" t="s">
        <v>32</v>
      </c>
      <c r="D1" s="1"/>
      <c r="E1" s="1"/>
      <c r="F1" s="3" t="s">
        <v>33</v>
      </c>
      <c r="G1" s="3"/>
    </row>
    <row r="2" spans="1:7" x14ac:dyDescent="0.25">
      <c r="A2" s="16"/>
      <c r="B2" s="32"/>
      <c r="C2" s="25" t="s">
        <v>9</v>
      </c>
      <c r="D2" s="33"/>
      <c r="E2" s="16"/>
      <c r="F2" s="7"/>
      <c r="G2" s="7"/>
    </row>
    <row r="3" spans="1:7" x14ac:dyDescent="0.25">
      <c r="A3" s="16" t="s">
        <v>54</v>
      </c>
      <c r="B3" s="36" t="s">
        <v>55</v>
      </c>
      <c r="C3" s="16" t="s">
        <v>56</v>
      </c>
      <c r="D3" s="16" t="s">
        <v>57</v>
      </c>
      <c r="E3" s="16" t="s">
        <v>58</v>
      </c>
      <c r="F3" s="7" t="s">
        <v>1</v>
      </c>
      <c r="G3" s="7" t="s">
        <v>2</v>
      </c>
    </row>
    <row r="4" spans="1:7" x14ac:dyDescent="0.25">
      <c r="A4" s="17"/>
      <c r="B4" s="18"/>
      <c r="C4" s="13" t="s">
        <v>20</v>
      </c>
      <c r="D4" s="14"/>
      <c r="E4" s="30"/>
      <c r="F4" s="31"/>
      <c r="G4" s="12"/>
    </row>
    <row r="5" spans="1:7" ht="45" x14ac:dyDescent="0.25">
      <c r="A5" s="42">
        <v>1</v>
      </c>
      <c r="B5" s="86" t="s">
        <v>30</v>
      </c>
      <c r="C5" s="43" t="s">
        <v>26</v>
      </c>
      <c r="D5" s="37" t="s">
        <v>59</v>
      </c>
      <c r="E5" s="42">
        <v>159.46</v>
      </c>
      <c r="F5" s="44">
        <v>43015.86</v>
      </c>
      <c r="G5" s="45">
        <v>24960.05</v>
      </c>
    </row>
    <row r="6" spans="1:7" ht="45" x14ac:dyDescent="0.25">
      <c r="A6" s="46">
        <v>2</v>
      </c>
      <c r="B6" s="87" t="s">
        <v>11</v>
      </c>
      <c r="C6" s="47" t="s">
        <v>10</v>
      </c>
      <c r="D6" s="37" t="s">
        <v>59</v>
      </c>
      <c r="E6" s="48"/>
      <c r="F6" s="49">
        <v>1370685</v>
      </c>
      <c r="G6" s="50">
        <v>1370685</v>
      </c>
    </row>
    <row r="7" spans="1:7" ht="45" x14ac:dyDescent="0.25">
      <c r="A7" s="46">
        <v>3</v>
      </c>
      <c r="B7" s="88" t="s">
        <v>21</v>
      </c>
      <c r="C7" s="51" t="s">
        <v>5</v>
      </c>
      <c r="D7" s="37" t="s">
        <v>59</v>
      </c>
      <c r="E7" s="52">
        <v>74.63</v>
      </c>
      <c r="F7" s="53">
        <v>740866.57</v>
      </c>
      <c r="G7" s="53">
        <v>506258.82</v>
      </c>
    </row>
    <row r="8" spans="1:7" ht="45" x14ac:dyDescent="0.25">
      <c r="A8" s="46">
        <v>4</v>
      </c>
      <c r="B8" s="88" t="s">
        <v>22</v>
      </c>
      <c r="C8" s="51" t="s">
        <v>5</v>
      </c>
      <c r="D8" s="37" t="s">
        <v>59</v>
      </c>
      <c r="E8" s="52">
        <v>50.64</v>
      </c>
      <c r="F8" s="53">
        <v>468275.22</v>
      </c>
      <c r="G8" s="53">
        <v>387663.16</v>
      </c>
    </row>
    <row r="9" spans="1:7" ht="45" x14ac:dyDescent="0.25">
      <c r="A9" s="46">
        <v>5</v>
      </c>
      <c r="B9" s="87" t="s">
        <v>29</v>
      </c>
      <c r="C9" s="43" t="s">
        <v>23</v>
      </c>
      <c r="D9" s="37" t="s">
        <v>59</v>
      </c>
      <c r="E9" s="48">
        <v>2005</v>
      </c>
      <c r="F9" s="45">
        <v>15300</v>
      </c>
      <c r="G9" s="45">
        <v>14130.72</v>
      </c>
    </row>
    <row r="10" spans="1:7" x14ac:dyDescent="0.25">
      <c r="A10" s="46"/>
      <c r="B10" s="89" t="s">
        <v>3</v>
      </c>
      <c r="C10" s="54"/>
      <c r="D10" s="55"/>
      <c r="E10" s="54"/>
      <c r="F10" s="56">
        <f>SUM(F5:F9)</f>
        <v>2638142.6500000004</v>
      </c>
      <c r="G10" s="56">
        <f>SUM(G5:G9)</f>
        <v>2303697.7500000005</v>
      </c>
    </row>
    <row r="11" spans="1:7" x14ac:dyDescent="0.25">
      <c r="A11" s="42"/>
      <c r="B11" s="90"/>
      <c r="C11" s="57" t="s">
        <v>7</v>
      </c>
      <c r="D11" s="57"/>
      <c r="E11" s="58"/>
      <c r="F11" s="59"/>
      <c r="G11" s="60"/>
    </row>
    <row r="12" spans="1:7" x14ac:dyDescent="0.25">
      <c r="A12" s="42">
        <v>6</v>
      </c>
      <c r="B12" s="91" t="s">
        <v>24</v>
      </c>
      <c r="C12" s="61" t="s">
        <v>25</v>
      </c>
      <c r="D12" s="61" t="s">
        <v>12</v>
      </c>
      <c r="E12" s="58">
        <v>2010</v>
      </c>
      <c r="F12" s="62">
        <v>60000</v>
      </c>
      <c r="G12" s="45">
        <v>60000</v>
      </c>
    </row>
    <row r="13" spans="1:7" x14ac:dyDescent="0.25">
      <c r="A13" s="42"/>
      <c r="B13" s="92" t="s">
        <v>3</v>
      </c>
      <c r="C13" s="47"/>
      <c r="D13" s="63"/>
      <c r="E13" s="64"/>
      <c r="F13" s="65">
        <f>F12+F10</f>
        <v>2698142.6500000004</v>
      </c>
      <c r="G13" s="66">
        <f>G10+G12</f>
        <v>2363697.7500000005</v>
      </c>
    </row>
    <row r="14" spans="1:7" x14ac:dyDescent="0.25">
      <c r="A14" s="42"/>
      <c r="B14" s="67"/>
      <c r="C14" s="68"/>
      <c r="D14" s="68"/>
      <c r="E14" s="68"/>
      <c r="F14" s="69"/>
      <c r="G14" s="69"/>
    </row>
    <row r="15" spans="1:7" x14ac:dyDescent="0.25">
      <c r="C15" s="6"/>
      <c r="D15" s="10"/>
      <c r="E15" s="10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B1" zoomScale="115" zoomScaleNormal="115" workbookViewId="0">
      <selection activeCell="D5" sqref="D5:D64"/>
    </sheetView>
  </sheetViews>
  <sheetFormatPr defaultColWidth="13.140625" defaultRowHeight="15" x14ac:dyDescent="0.2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 x14ac:dyDescent="0.25">
      <c r="A1" s="1"/>
      <c r="B1" s="32"/>
      <c r="C1" s="35"/>
      <c r="D1" s="16" t="s">
        <v>34</v>
      </c>
      <c r="E1" s="16"/>
      <c r="F1" s="16"/>
      <c r="G1" s="16"/>
      <c r="H1" s="7" t="s">
        <v>35</v>
      </c>
      <c r="I1" s="7"/>
    </row>
    <row r="2" spans="1:13" x14ac:dyDescent="0.25">
      <c r="A2" s="28">
        <v>63</v>
      </c>
      <c r="B2" s="32"/>
      <c r="C2" s="35"/>
      <c r="D2" s="25" t="s">
        <v>9</v>
      </c>
      <c r="E2" s="33"/>
      <c r="F2" s="16"/>
      <c r="G2" s="16"/>
      <c r="H2" s="7"/>
      <c r="I2" s="7"/>
      <c r="J2" s="10"/>
      <c r="L2" s="94"/>
      <c r="M2" s="94"/>
    </row>
    <row r="3" spans="1:13" x14ac:dyDescent="0.25">
      <c r="A3" s="28"/>
      <c r="B3" s="32"/>
      <c r="C3" s="35"/>
      <c r="D3" s="25"/>
      <c r="E3" s="33"/>
      <c r="F3" s="16"/>
      <c r="G3" s="16"/>
      <c r="H3" s="7"/>
      <c r="I3" s="7"/>
      <c r="J3" s="10"/>
      <c r="L3" s="26"/>
      <c r="M3" s="26"/>
    </row>
    <row r="4" spans="1:13" ht="39" x14ac:dyDescent="0.25">
      <c r="A4" s="28">
        <v>64</v>
      </c>
      <c r="B4" s="38" t="s">
        <v>60</v>
      </c>
      <c r="C4" s="38" t="s">
        <v>61</v>
      </c>
      <c r="D4" s="39" t="s">
        <v>0</v>
      </c>
      <c r="E4" s="39" t="s">
        <v>62</v>
      </c>
      <c r="F4" s="39" t="s">
        <v>63</v>
      </c>
      <c r="G4" s="39" t="s">
        <v>57</v>
      </c>
      <c r="H4" s="40" t="s">
        <v>1</v>
      </c>
      <c r="I4" s="40" t="s">
        <v>2</v>
      </c>
      <c r="L4" s="94"/>
      <c r="M4" s="94"/>
    </row>
    <row r="5" spans="1:13" ht="64.5" x14ac:dyDescent="0.25">
      <c r="A5" s="28"/>
      <c r="B5" s="32"/>
      <c r="C5" s="35"/>
      <c r="D5" s="74" t="s">
        <v>52</v>
      </c>
      <c r="E5" s="24"/>
      <c r="F5" s="16">
        <v>2018</v>
      </c>
      <c r="G5" s="41" t="s">
        <v>64</v>
      </c>
      <c r="H5" s="7">
        <v>23990</v>
      </c>
      <c r="I5" s="7">
        <v>0</v>
      </c>
    </row>
    <row r="6" spans="1:13" ht="64.5" x14ac:dyDescent="0.25">
      <c r="A6" s="28"/>
      <c r="B6" s="32"/>
      <c r="C6" s="35"/>
      <c r="D6" s="74" t="s">
        <v>73</v>
      </c>
      <c r="E6" s="24"/>
      <c r="F6" s="16">
        <v>2018</v>
      </c>
      <c r="G6" s="41" t="s">
        <v>64</v>
      </c>
      <c r="H6" s="7">
        <v>12990</v>
      </c>
      <c r="I6" s="7">
        <v>0</v>
      </c>
    </row>
    <row r="7" spans="1:13" ht="64.5" x14ac:dyDescent="0.25">
      <c r="A7" s="28"/>
      <c r="B7" s="27"/>
      <c r="C7" s="27"/>
      <c r="D7" s="75" t="s">
        <v>8</v>
      </c>
      <c r="E7" s="24"/>
      <c r="F7" s="11">
        <v>2008</v>
      </c>
      <c r="G7" s="41" t="s">
        <v>64</v>
      </c>
      <c r="H7" s="70">
        <v>18950</v>
      </c>
      <c r="I7" s="21">
        <v>18950</v>
      </c>
    </row>
    <row r="8" spans="1:13" ht="64.5" x14ac:dyDescent="0.25">
      <c r="A8" s="28">
        <v>67</v>
      </c>
      <c r="B8" s="27"/>
      <c r="C8" s="27"/>
      <c r="D8" s="75" t="s">
        <v>14</v>
      </c>
      <c r="E8" s="24"/>
      <c r="F8" s="11">
        <v>2001</v>
      </c>
      <c r="G8" s="41" t="s">
        <v>64</v>
      </c>
      <c r="H8" s="70">
        <v>27495.5</v>
      </c>
      <c r="I8" s="21">
        <v>0</v>
      </c>
      <c r="L8" s="94"/>
      <c r="M8" s="94"/>
    </row>
    <row r="9" spans="1:13" ht="64.5" x14ac:dyDescent="0.25">
      <c r="A9" s="28"/>
      <c r="B9" s="27"/>
      <c r="C9" s="27"/>
      <c r="D9" s="75" t="s">
        <v>15</v>
      </c>
      <c r="E9" s="24"/>
      <c r="F9" s="11">
        <v>2005</v>
      </c>
      <c r="G9" s="41" t="s">
        <v>64</v>
      </c>
      <c r="H9" s="70">
        <v>11654.86</v>
      </c>
      <c r="I9" s="21">
        <v>0</v>
      </c>
    </row>
    <row r="10" spans="1:13" ht="64.5" x14ac:dyDescent="0.25">
      <c r="A10" s="28"/>
      <c r="B10" s="27"/>
      <c r="C10" s="27"/>
      <c r="D10" s="75" t="s">
        <v>16</v>
      </c>
      <c r="E10" s="24"/>
      <c r="F10" s="11">
        <v>2005</v>
      </c>
      <c r="G10" s="41" t="s">
        <v>64</v>
      </c>
      <c r="H10" s="70">
        <v>18173.95</v>
      </c>
      <c r="I10" s="21">
        <v>0</v>
      </c>
    </row>
    <row r="11" spans="1:13" ht="64.5" x14ac:dyDescent="0.25">
      <c r="A11" s="28"/>
      <c r="B11" s="27"/>
      <c r="C11" s="27"/>
      <c r="D11" s="75" t="s">
        <v>16</v>
      </c>
      <c r="E11" s="24"/>
      <c r="F11" s="11">
        <v>2004</v>
      </c>
      <c r="G11" s="41" t="s">
        <v>64</v>
      </c>
      <c r="H11" s="70">
        <v>23520</v>
      </c>
      <c r="I11" s="21">
        <v>23520</v>
      </c>
    </row>
    <row r="12" spans="1:13" ht="64.5" x14ac:dyDescent="0.25">
      <c r="A12" s="28"/>
      <c r="B12" s="27"/>
      <c r="C12" s="27"/>
      <c r="D12" s="75" t="s">
        <v>39</v>
      </c>
      <c r="E12" s="24"/>
      <c r="F12" s="11">
        <v>2015</v>
      </c>
      <c r="G12" s="41" t="s">
        <v>64</v>
      </c>
      <c r="H12" s="70">
        <v>52892</v>
      </c>
      <c r="I12" s="21">
        <v>31735.040000000001</v>
      </c>
    </row>
    <row r="13" spans="1:13" ht="64.5" x14ac:dyDescent="0.25">
      <c r="A13" s="28"/>
      <c r="B13" s="27"/>
      <c r="C13" s="27"/>
      <c r="D13" s="75" t="s">
        <v>40</v>
      </c>
      <c r="E13" s="24"/>
      <c r="F13" s="11">
        <v>2015</v>
      </c>
      <c r="G13" s="41" t="s">
        <v>64</v>
      </c>
      <c r="H13" s="70">
        <v>68070</v>
      </c>
      <c r="I13" s="21">
        <v>40842</v>
      </c>
    </row>
    <row r="14" spans="1:13" ht="64.5" x14ac:dyDescent="0.25">
      <c r="A14" s="28"/>
      <c r="B14" s="27"/>
      <c r="C14" s="27"/>
      <c r="D14" s="75" t="s">
        <v>44</v>
      </c>
      <c r="E14" s="24"/>
      <c r="F14" s="11">
        <v>2018</v>
      </c>
      <c r="G14" s="41" t="s">
        <v>64</v>
      </c>
      <c r="H14" s="70">
        <v>19504.8</v>
      </c>
      <c r="I14" s="21">
        <v>0</v>
      </c>
    </row>
    <row r="15" spans="1:13" ht="64.5" x14ac:dyDescent="0.25">
      <c r="A15" s="28"/>
      <c r="B15" s="27"/>
      <c r="C15" s="27"/>
      <c r="D15" s="75" t="s">
        <v>45</v>
      </c>
      <c r="E15" s="24"/>
      <c r="F15" s="11">
        <v>2017</v>
      </c>
      <c r="G15" s="41" t="s">
        <v>64</v>
      </c>
      <c r="H15" s="70">
        <v>20000</v>
      </c>
      <c r="I15" s="21">
        <v>0</v>
      </c>
    </row>
    <row r="16" spans="1:13" ht="64.5" x14ac:dyDescent="0.25">
      <c r="A16" s="28"/>
      <c r="B16" s="27"/>
      <c r="C16" s="27"/>
      <c r="D16" s="75" t="s">
        <v>53</v>
      </c>
      <c r="E16" s="24"/>
      <c r="F16" s="11">
        <v>2019</v>
      </c>
      <c r="G16" s="41" t="s">
        <v>64</v>
      </c>
      <c r="H16" s="70">
        <v>12919</v>
      </c>
      <c r="I16" s="21">
        <v>0</v>
      </c>
    </row>
    <row r="17" spans="1:13" ht="64.5" x14ac:dyDescent="0.25">
      <c r="A17" s="28"/>
      <c r="B17" s="27"/>
      <c r="C17" s="27"/>
      <c r="D17" s="76" t="s">
        <v>74</v>
      </c>
      <c r="E17" s="71"/>
      <c r="F17" s="72">
        <v>2008</v>
      </c>
      <c r="G17" s="73" t="s">
        <v>64</v>
      </c>
      <c r="H17" s="70">
        <v>22436</v>
      </c>
      <c r="I17" s="21">
        <v>0</v>
      </c>
    </row>
    <row r="18" spans="1:13" x14ac:dyDescent="0.25">
      <c r="A18" s="28">
        <v>68</v>
      </c>
      <c r="B18" s="32"/>
      <c r="C18" s="35"/>
      <c r="D18" s="74"/>
      <c r="E18" s="33"/>
      <c r="F18" s="11"/>
      <c r="G18" s="11"/>
      <c r="H18" s="8">
        <f>SUM(H5:H17)</f>
        <v>332596.11</v>
      </c>
      <c r="I18" s="8">
        <f>SUM(I5:I17)</f>
        <v>115047.04000000001</v>
      </c>
      <c r="L18" s="93"/>
      <c r="M18" s="93"/>
    </row>
    <row r="19" spans="1:13" x14ac:dyDescent="0.25">
      <c r="A19" s="29"/>
      <c r="B19" s="32"/>
      <c r="C19" s="35"/>
      <c r="D19" s="77" t="s">
        <v>4</v>
      </c>
      <c r="E19" s="33"/>
      <c r="F19" s="11"/>
      <c r="G19" s="11"/>
      <c r="H19" s="22"/>
      <c r="I19" s="7"/>
    </row>
    <row r="20" spans="1:13" ht="64.5" x14ac:dyDescent="0.25">
      <c r="A20" s="29"/>
      <c r="B20" s="32"/>
      <c r="C20" s="35"/>
      <c r="D20" s="74" t="s">
        <v>19</v>
      </c>
      <c r="E20" s="33"/>
      <c r="F20" s="11">
        <v>2008</v>
      </c>
      <c r="G20" s="41" t="s">
        <v>64</v>
      </c>
      <c r="H20" s="7">
        <v>171000</v>
      </c>
      <c r="I20" s="7">
        <v>0</v>
      </c>
    </row>
    <row r="21" spans="1:13" ht="64.5" x14ac:dyDescent="0.25">
      <c r="A21" s="29"/>
      <c r="B21" s="38"/>
      <c r="C21" s="35"/>
      <c r="D21" s="78" t="s">
        <v>65</v>
      </c>
      <c r="E21" s="33"/>
      <c r="F21" s="11">
        <v>2010</v>
      </c>
      <c r="G21" s="41" t="s">
        <v>64</v>
      </c>
      <c r="H21" s="7">
        <v>400000</v>
      </c>
      <c r="I21" s="7">
        <v>0</v>
      </c>
    </row>
    <row r="22" spans="1:13" x14ac:dyDescent="0.25">
      <c r="A22" s="29"/>
      <c r="B22" s="38"/>
      <c r="C22" s="35"/>
      <c r="D22" s="78"/>
      <c r="E22" s="33"/>
      <c r="F22" s="11"/>
      <c r="G22" s="41"/>
      <c r="H22" s="7"/>
      <c r="I22" s="7"/>
    </row>
    <row r="23" spans="1:13" ht="64.5" x14ac:dyDescent="0.25">
      <c r="A23" s="29"/>
      <c r="B23" s="32"/>
      <c r="C23" s="35"/>
      <c r="D23" s="79" t="s">
        <v>42</v>
      </c>
      <c r="E23" s="33"/>
      <c r="F23" s="11">
        <v>2017</v>
      </c>
      <c r="G23" s="41" t="s">
        <v>64</v>
      </c>
      <c r="H23" s="7">
        <v>642760</v>
      </c>
      <c r="I23" s="7">
        <v>482070.1</v>
      </c>
    </row>
    <row r="24" spans="1:13" ht="64.5" x14ac:dyDescent="0.25">
      <c r="A24" s="29"/>
      <c r="B24" s="35"/>
      <c r="C24" s="35"/>
      <c r="D24" s="79" t="s">
        <v>72</v>
      </c>
      <c r="E24" s="33"/>
      <c r="F24" s="11">
        <v>1984</v>
      </c>
      <c r="G24" s="41" t="s">
        <v>64</v>
      </c>
      <c r="H24" s="7">
        <v>200000</v>
      </c>
      <c r="I24" s="7">
        <v>197619.05</v>
      </c>
    </row>
    <row r="25" spans="1:13" x14ac:dyDescent="0.25">
      <c r="A25" s="29"/>
      <c r="B25" s="32"/>
      <c r="C25" s="35"/>
      <c r="D25" s="80"/>
      <c r="E25" s="33"/>
      <c r="F25" s="11"/>
      <c r="G25" s="11"/>
      <c r="H25" s="8">
        <f>H23+H21+H20</f>
        <v>1213760</v>
      </c>
      <c r="I25" s="8">
        <f>SUM(I20:I24)</f>
        <v>679689.14999999991</v>
      </c>
    </row>
    <row r="26" spans="1:13" x14ac:dyDescent="0.25">
      <c r="A26" s="29"/>
      <c r="B26" s="32"/>
      <c r="C26" s="35"/>
      <c r="D26" s="81" t="s">
        <v>6</v>
      </c>
      <c r="E26" s="33"/>
      <c r="F26" s="11"/>
      <c r="G26" s="11"/>
      <c r="H26" s="8"/>
      <c r="I26" s="8"/>
    </row>
    <row r="27" spans="1:13" ht="64.5" x14ac:dyDescent="0.25">
      <c r="A27" s="29"/>
      <c r="B27" s="32"/>
      <c r="C27" s="35"/>
      <c r="D27" s="79" t="s">
        <v>46</v>
      </c>
      <c r="E27" s="33"/>
      <c r="F27" s="11"/>
      <c r="G27" s="41" t="s">
        <v>64</v>
      </c>
      <c r="H27" s="7">
        <v>80935</v>
      </c>
      <c r="I27" s="7">
        <v>80935</v>
      </c>
    </row>
    <row r="28" spans="1:13" ht="64.5" x14ac:dyDescent="0.25">
      <c r="A28" s="29"/>
      <c r="B28" s="32"/>
      <c r="C28" s="35"/>
      <c r="D28" s="82" t="s">
        <v>47</v>
      </c>
      <c r="E28" s="33"/>
      <c r="F28" s="11"/>
      <c r="G28" s="41" t="s">
        <v>64</v>
      </c>
      <c r="H28" s="7">
        <v>271186.44</v>
      </c>
      <c r="I28" s="7">
        <v>271186.44</v>
      </c>
    </row>
    <row r="29" spans="1:13" ht="64.5" x14ac:dyDescent="0.25">
      <c r="A29" s="29"/>
      <c r="B29" s="32"/>
      <c r="C29" s="35"/>
      <c r="D29" s="79" t="s">
        <v>48</v>
      </c>
      <c r="E29" s="33"/>
      <c r="F29" s="11"/>
      <c r="G29" s="41" t="s">
        <v>64</v>
      </c>
      <c r="H29" s="7">
        <v>85000</v>
      </c>
      <c r="I29" s="7">
        <v>85000</v>
      </c>
    </row>
    <row r="30" spans="1:13" ht="64.5" x14ac:dyDescent="0.25">
      <c r="A30" s="29"/>
      <c r="B30" s="32"/>
      <c r="C30" s="35"/>
      <c r="D30" s="79" t="s">
        <v>43</v>
      </c>
      <c r="E30" s="33"/>
      <c r="F30" s="11"/>
      <c r="G30" s="41" t="s">
        <v>64</v>
      </c>
      <c r="H30" s="7">
        <v>98640</v>
      </c>
      <c r="I30" s="7">
        <v>98640</v>
      </c>
    </row>
    <row r="31" spans="1:13" ht="64.5" x14ac:dyDescent="0.25">
      <c r="A31" s="29"/>
      <c r="B31" s="32"/>
      <c r="C31" s="35"/>
      <c r="D31" s="79" t="s">
        <v>43</v>
      </c>
      <c r="E31" s="33"/>
      <c r="F31" s="11"/>
      <c r="G31" s="41" t="s">
        <v>64</v>
      </c>
      <c r="H31" s="7">
        <v>89045</v>
      </c>
      <c r="I31" s="7">
        <v>89045</v>
      </c>
    </row>
    <row r="32" spans="1:13" ht="64.5" x14ac:dyDescent="0.25">
      <c r="A32" s="29"/>
      <c r="B32" s="32"/>
      <c r="C32" s="35"/>
      <c r="D32" s="79" t="s">
        <v>49</v>
      </c>
      <c r="E32" s="33"/>
      <c r="F32" s="11"/>
      <c r="G32" s="41" t="s">
        <v>64</v>
      </c>
      <c r="H32" s="7">
        <v>64295.76</v>
      </c>
      <c r="I32" s="7">
        <v>64295.76</v>
      </c>
    </row>
    <row r="33" spans="1:9" ht="64.5" x14ac:dyDescent="0.25">
      <c r="A33" s="29"/>
      <c r="B33" s="32"/>
      <c r="C33" s="35"/>
      <c r="D33" s="79" t="s">
        <v>50</v>
      </c>
      <c r="E33" s="33"/>
      <c r="F33" s="11"/>
      <c r="G33" s="41" t="s">
        <v>64</v>
      </c>
      <c r="H33" s="7">
        <v>30600</v>
      </c>
      <c r="I33" s="7">
        <v>30600</v>
      </c>
    </row>
    <row r="34" spans="1:9" ht="64.5" x14ac:dyDescent="0.25">
      <c r="A34" s="29"/>
      <c r="B34" s="32"/>
      <c r="C34" s="35"/>
      <c r="D34" s="82" t="s">
        <v>51</v>
      </c>
      <c r="E34" s="33"/>
      <c r="F34" s="11"/>
      <c r="G34" s="41" t="s">
        <v>64</v>
      </c>
      <c r="H34" s="7">
        <v>127687</v>
      </c>
      <c r="I34" s="7">
        <v>127687</v>
      </c>
    </row>
    <row r="35" spans="1:9" ht="64.5" x14ac:dyDescent="0.25">
      <c r="A35" s="29"/>
      <c r="B35" s="35"/>
      <c r="C35" s="35"/>
      <c r="D35" s="82" t="s">
        <v>75</v>
      </c>
      <c r="E35" s="33"/>
      <c r="F35" s="11"/>
      <c r="G35" s="41" t="s">
        <v>64</v>
      </c>
      <c r="H35" s="7">
        <v>39015</v>
      </c>
      <c r="I35" s="7">
        <v>0</v>
      </c>
    </row>
    <row r="36" spans="1:9" x14ac:dyDescent="0.25">
      <c r="A36" s="28"/>
      <c r="B36" s="32" t="s">
        <v>31</v>
      </c>
      <c r="C36" s="35"/>
      <c r="D36" s="74"/>
      <c r="E36" s="33"/>
      <c r="F36" s="7"/>
      <c r="G36" s="7"/>
      <c r="H36" s="34">
        <f>SUM(H27:H35)</f>
        <v>886404.2</v>
      </c>
      <c r="I36" s="34">
        <f>SUM(I27:I35)</f>
        <v>847389.2</v>
      </c>
    </row>
    <row r="37" spans="1:9" x14ac:dyDescent="0.25">
      <c r="A37" s="28"/>
      <c r="B37" s="32"/>
      <c r="C37" s="35"/>
      <c r="D37" s="83"/>
      <c r="E37" s="33"/>
      <c r="F37" s="7"/>
      <c r="G37" s="7"/>
      <c r="H37" s="8"/>
      <c r="I37" s="8"/>
    </row>
    <row r="38" spans="1:9" x14ac:dyDescent="0.25">
      <c r="A38" s="28"/>
      <c r="B38" s="32"/>
      <c r="C38" s="35"/>
      <c r="D38" s="84" t="s">
        <v>28</v>
      </c>
      <c r="E38" s="33"/>
      <c r="F38" s="7"/>
      <c r="G38" s="7"/>
      <c r="H38" s="22"/>
      <c r="I38" s="22"/>
    </row>
    <row r="39" spans="1:9" x14ac:dyDescent="0.25">
      <c r="A39" s="28"/>
      <c r="B39" s="32"/>
      <c r="C39" s="35"/>
      <c r="D39" s="74"/>
      <c r="E39" s="33"/>
      <c r="F39" s="7"/>
      <c r="G39" s="7"/>
      <c r="H39" s="8"/>
      <c r="I39" s="8"/>
    </row>
    <row r="40" spans="1:9" ht="39" x14ac:dyDescent="0.25">
      <c r="A40" s="28"/>
      <c r="B40" s="27"/>
      <c r="C40" s="27"/>
      <c r="D40" s="75" t="s">
        <v>36</v>
      </c>
      <c r="E40" s="24"/>
      <c r="F40" s="11">
        <v>2008</v>
      </c>
      <c r="G40" s="23" t="s">
        <v>28</v>
      </c>
      <c r="H40" s="70">
        <v>34565</v>
      </c>
      <c r="I40" s="21">
        <v>0</v>
      </c>
    </row>
    <row r="41" spans="1:9" ht="39" x14ac:dyDescent="0.25">
      <c r="A41" s="28"/>
      <c r="B41" s="27"/>
      <c r="C41" s="27"/>
      <c r="D41" s="75" t="s">
        <v>13</v>
      </c>
      <c r="E41" s="24"/>
      <c r="F41" s="11">
        <v>2007</v>
      </c>
      <c r="G41" s="23" t="s">
        <v>28</v>
      </c>
      <c r="H41" s="70">
        <v>17650</v>
      </c>
      <c r="I41" s="21">
        <v>0</v>
      </c>
    </row>
    <row r="42" spans="1:9" ht="39" x14ac:dyDescent="0.25">
      <c r="A42" s="28"/>
      <c r="B42" s="32"/>
      <c r="C42" s="35"/>
      <c r="D42" s="74" t="s">
        <v>17</v>
      </c>
      <c r="E42" s="33"/>
      <c r="F42" s="11">
        <v>2009</v>
      </c>
      <c r="G42" s="23" t="s">
        <v>28</v>
      </c>
      <c r="H42" s="7">
        <v>29250</v>
      </c>
      <c r="I42" s="7">
        <v>0</v>
      </c>
    </row>
    <row r="43" spans="1:9" ht="39" x14ac:dyDescent="0.25">
      <c r="A43" s="28"/>
      <c r="B43" s="32"/>
      <c r="C43" s="35"/>
      <c r="D43" s="74" t="s">
        <v>18</v>
      </c>
      <c r="E43" s="33"/>
      <c r="F43" s="11">
        <v>2007</v>
      </c>
      <c r="G43" s="23" t="s">
        <v>28</v>
      </c>
      <c r="H43" s="7">
        <v>13900</v>
      </c>
      <c r="I43" s="7">
        <v>0</v>
      </c>
    </row>
    <row r="44" spans="1:9" ht="39" x14ac:dyDescent="0.25">
      <c r="A44" s="15"/>
      <c r="B44" s="32"/>
      <c r="C44" s="35"/>
      <c r="D44" s="74" t="s">
        <v>37</v>
      </c>
      <c r="E44" s="33"/>
      <c r="F44" s="11">
        <v>2015</v>
      </c>
      <c r="G44" s="23" t="s">
        <v>28</v>
      </c>
      <c r="H44" s="7">
        <v>22410</v>
      </c>
      <c r="I44" s="7">
        <v>0</v>
      </c>
    </row>
    <row r="45" spans="1:9" ht="39" x14ac:dyDescent="0.25">
      <c r="A45" s="15"/>
      <c r="B45" s="32"/>
      <c r="C45" s="35"/>
      <c r="D45" s="74" t="s">
        <v>38</v>
      </c>
      <c r="E45" s="33"/>
      <c r="F45" s="11">
        <v>2015</v>
      </c>
      <c r="G45" s="23" t="s">
        <v>28</v>
      </c>
      <c r="H45" s="7">
        <v>22410</v>
      </c>
      <c r="I45" s="7">
        <v>0</v>
      </c>
    </row>
    <row r="46" spans="1:9" ht="39" x14ac:dyDescent="0.25">
      <c r="A46" s="15"/>
      <c r="B46" s="32"/>
      <c r="C46" s="35"/>
      <c r="D46" s="74" t="s">
        <v>27</v>
      </c>
      <c r="E46" s="33"/>
      <c r="F46" s="11">
        <v>2015</v>
      </c>
      <c r="G46" s="23" t="s">
        <v>28</v>
      </c>
      <c r="H46" s="7">
        <v>10343</v>
      </c>
      <c r="I46" s="7">
        <v>0</v>
      </c>
    </row>
    <row r="47" spans="1:9" ht="39" x14ac:dyDescent="0.25">
      <c r="A47" s="15"/>
      <c r="B47" s="32"/>
      <c r="C47" s="35"/>
      <c r="D47" s="74" t="s">
        <v>41</v>
      </c>
      <c r="E47" s="33"/>
      <c r="F47" s="11"/>
      <c r="G47" s="23" t="s">
        <v>28</v>
      </c>
      <c r="H47" s="7">
        <v>25200</v>
      </c>
      <c r="I47" s="7">
        <v>0</v>
      </c>
    </row>
    <row r="48" spans="1:9" ht="39" x14ac:dyDescent="0.25">
      <c r="A48" s="15"/>
      <c r="B48" s="35"/>
      <c r="C48" s="35"/>
      <c r="D48" s="74" t="s">
        <v>66</v>
      </c>
      <c r="E48" s="33"/>
      <c r="F48" s="11"/>
      <c r="G48" s="23" t="s">
        <v>28</v>
      </c>
      <c r="H48" s="7">
        <v>13000</v>
      </c>
      <c r="I48" s="7">
        <v>0</v>
      </c>
    </row>
    <row r="49" spans="1:9" ht="39" x14ac:dyDescent="0.25">
      <c r="A49" s="15"/>
      <c r="B49" s="35"/>
      <c r="C49" s="35"/>
      <c r="D49" s="74" t="s">
        <v>66</v>
      </c>
      <c r="E49" s="33"/>
      <c r="F49" s="11"/>
      <c r="G49" s="23" t="s">
        <v>28</v>
      </c>
      <c r="H49" s="7">
        <v>13000</v>
      </c>
      <c r="I49" s="7">
        <v>0</v>
      </c>
    </row>
    <row r="50" spans="1:9" ht="39" x14ac:dyDescent="0.25">
      <c r="A50" s="15"/>
      <c r="B50" s="35"/>
      <c r="C50" s="35"/>
      <c r="D50" s="74" t="s">
        <v>67</v>
      </c>
      <c r="E50" s="33"/>
      <c r="F50" s="11"/>
      <c r="G50" s="23" t="s">
        <v>28</v>
      </c>
      <c r="H50" s="7">
        <v>23000</v>
      </c>
      <c r="I50" s="7">
        <v>0</v>
      </c>
    </row>
    <row r="51" spans="1:9" ht="39" x14ac:dyDescent="0.25">
      <c r="A51" s="15"/>
      <c r="B51" s="35"/>
      <c r="C51" s="35"/>
      <c r="D51" s="74" t="s">
        <v>68</v>
      </c>
      <c r="E51" s="33"/>
      <c r="F51" s="11"/>
      <c r="G51" s="23" t="s">
        <v>28</v>
      </c>
      <c r="H51" s="7">
        <v>15000</v>
      </c>
      <c r="I51" s="7">
        <v>0</v>
      </c>
    </row>
    <row r="52" spans="1:9" ht="39" x14ac:dyDescent="0.25">
      <c r="A52" s="15"/>
      <c r="B52" s="35"/>
      <c r="C52" s="35"/>
      <c r="D52" s="74" t="s">
        <v>68</v>
      </c>
      <c r="E52" s="33"/>
      <c r="F52" s="11"/>
      <c r="G52" s="23" t="s">
        <v>28</v>
      </c>
      <c r="H52" s="7">
        <v>15000</v>
      </c>
      <c r="I52" s="7">
        <v>0</v>
      </c>
    </row>
    <row r="53" spans="1:9" ht="39" x14ac:dyDescent="0.25">
      <c r="A53" s="15"/>
      <c r="B53" s="35"/>
      <c r="C53" s="35"/>
      <c r="D53" s="74" t="s">
        <v>68</v>
      </c>
      <c r="E53" s="33"/>
      <c r="F53" s="11"/>
      <c r="G53" s="23" t="s">
        <v>28</v>
      </c>
      <c r="H53" s="7">
        <v>15000</v>
      </c>
      <c r="I53" s="7">
        <v>0</v>
      </c>
    </row>
    <row r="54" spans="1:9" ht="39" x14ac:dyDescent="0.25">
      <c r="A54" s="15"/>
      <c r="B54" s="35"/>
      <c r="C54" s="35"/>
      <c r="D54" s="74" t="s">
        <v>68</v>
      </c>
      <c r="E54" s="33"/>
      <c r="F54" s="11"/>
      <c r="G54" s="23" t="s">
        <v>28</v>
      </c>
      <c r="H54" s="7">
        <v>15000</v>
      </c>
      <c r="I54" s="7">
        <v>0</v>
      </c>
    </row>
    <row r="55" spans="1:9" ht="39" x14ac:dyDescent="0.25">
      <c r="A55" s="15"/>
      <c r="B55" s="35"/>
      <c r="C55" s="35"/>
      <c r="D55" s="74" t="s">
        <v>68</v>
      </c>
      <c r="E55" s="33"/>
      <c r="F55" s="11"/>
      <c r="G55" s="23" t="s">
        <v>28</v>
      </c>
      <c r="H55" s="7">
        <v>15000</v>
      </c>
      <c r="I55" s="7">
        <v>0</v>
      </c>
    </row>
    <row r="56" spans="1:9" ht="39" x14ac:dyDescent="0.25">
      <c r="A56" s="15"/>
      <c r="B56" s="35"/>
      <c r="C56" s="35"/>
      <c r="D56" s="74" t="s">
        <v>68</v>
      </c>
      <c r="E56" s="33"/>
      <c r="F56" s="11"/>
      <c r="G56" s="23" t="s">
        <v>28</v>
      </c>
      <c r="H56" s="7">
        <v>15000</v>
      </c>
      <c r="I56" s="7">
        <v>0</v>
      </c>
    </row>
    <row r="57" spans="1:9" ht="39" x14ac:dyDescent="0.25">
      <c r="A57" s="15"/>
      <c r="B57" s="35"/>
      <c r="C57" s="35"/>
      <c r="D57" s="74" t="s">
        <v>69</v>
      </c>
      <c r="E57" s="33"/>
      <c r="F57" s="11"/>
      <c r="G57" s="23" t="s">
        <v>28</v>
      </c>
      <c r="H57" s="7">
        <v>11400</v>
      </c>
      <c r="I57" s="7">
        <v>0</v>
      </c>
    </row>
    <row r="58" spans="1:9" ht="39" x14ac:dyDescent="0.25">
      <c r="A58" s="15"/>
      <c r="B58" s="35"/>
      <c r="C58" s="35"/>
      <c r="D58" s="78" t="s">
        <v>70</v>
      </c>
      <c r="E58" s="33"/>
      <c r="F58" s="11"/>
      <c r="G58" s="23" t="s">
        <v>28</v>
      </c>
      <c r="H58" s="7">
        <v>22490</v>
      </c>
      <c r="I58" s="7">
        <v>0</v>
      </c>
    </row>
    <row r="59" spans="1:9" ht="39" x14ac:dyDescent="0.25">
      <c r="A59" s="15"/>
      <c r="B59" s="35"/>
      <c r="C59" s="35"/>
      <c r="D59" s="78" t="s">
        <v>70</v>
      </c>
      <c r="E59" s="33"/>
      <c r="F59" s="11"/>
      <c r="G59" s="23" t="s">
        <v>28</v>
      </c>
      <c r="H59" s="7">
        <v>22490</v>
      </c>
      <c r="I59" s="7">
        <v>0</v>
      </c>
    </row>
    <row r="60" spans="1:9" ht="39" x14ac:dyDescent="0.25">
      <c r="A60" s="15"/>
      <c r="B60" s="35"/>
      <c r="C60" s="35"/>
      <c r="D60" s="74" t="s">
        <v>71</v>
      </c>
      <c r="E60" s="33"/>
      <c r="F60" s="11"/>
      <c r="G60" s="23" t="s">
        <v>28</v>
      </c>
      <c r="H60" s="7">
        <v>10640</v>
      </c>
      <c r="I60" s="7">
        <v>0</v>
      </c>
    </row>
    <row r="61" spans="1:9" x14ac:dyDescent="0.25">
      <c r="A61" s="15"/>
      <c r="B61" s="32"/>
      <c r="C61" s="35"/>
      <c r="D61" s="74"/>
      <c r="E61" s="33"/>
      <c r="F61" s="7"/>
      <c r="G61" s="7"/>
      <c r="H61" s="8">
        <f>SUM(H40:H60)</f>
        <v>381748</v>
      </c>
      <c r="I61" s="8">
        <v>0</v>
      </c>
    </row>
    <row r="62" spans="1:9" x14ac:dyDescent="0.25">
      <c r="A62" s="28"/>
      <c r="B62" s="32"/>
      <c r="C62" s="35"/>
      <c r="D62" s="74"/>
      <c r="E62" s="33"/>
      <c r="F62" s="7"/>
      <c r="G62" s="7"/>
      <c r="H62" s="8"/>
      <c r="I62" s="8"/>
    </row>
    <row r="63" spans="1:9" x14ac:dyDescent="0.25">
      <c r="D63" s="85"/>
    </row>
    <row r="64" spans="1:9" x14ac:dyDescent="0.25">
      <c r="D64" s="85"/>
      <c r="H64" s="20"/>
    </row>
  </sheetData>
  <mergeCells count="4">
    <mergeCell ref="L18:M18"/>
    <mergeCell ref="L4:M4"/>
    <mergeCell ref="L2:M2"/>
    <mergeCell ref="L8:M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H12" sqref="H12"/>
    </sheetView>
  </sheetViews>
  <sheetFormatPr defaultRowHeight="15" x14ac:dyDescent="0.25"/>
  <sheetData>
    <row r="1" spans="1:14" x14ac:dyDescent="0.25">
      <c r="A1" s="95" t="s">
        <v>76</v>
      </c>
      <c r="B1" s="95"/>
      <c r="C1" s="95"/>
      <c r="D1" s="96"/>
      <c r="E1" s="97" t="s">
        <v>77</v>
      </c>
      <c r="F1" s="98"/>
      <c r="G1" s="98"/>
      <c r="H1" s="98"/>
      <c r="I1" s="98"/>
      <c r="J1" s="99"/>
      <c r="K1" s="100" t="s">
        <v>78</v>
      </c>
      <c r="L1" s="101"/>
      <c r="M1" s="101"/>
      <c r="N1" s="102"/>
    </row>
    <row r="2" spans="1:14" ht="61.5" customHeight="1" x14ac:dyDescent="0.25">
      <c r="A2" s="103" t="s">
        <v>79</v>
      </c>
      <c r="B2" s="104"/>
      <c r="C2" s="104"/>
      <c r="D2" s="105"/>
      <c r="E2" s="103" t="s">
        <v>80</v>
      </c>
      <c r="F2" s="106"/>
      <c r="G2" s="106"/>
      <c r="H2" s="106"/>
      <c r="I2" s="106"/>
      <c r="J2" s="107"/>
      <c r="K2" s="108" t="s">
        <v>81</v>
      </c>
      <c r="L2" s="109"/>
      <c r="M2" s="109"/>
      <c r="N2" s="110"/>
    </row>
    <row r="3" spans="1:14" ht="63.75" customHeight="1" x14ac:dyDescent="0.25">
      <c r="A3" s="111" t="s">
        <v>82</v>
      </c>
      <c r="B3" s="112"/>
      <c r="C3" s="112"/>
      <c r="D3" s="113"/>
      <c r="E3" s="103" t="s">
        <v>84</v>
      </c>
      <c r="F3" s="106"/>
      <c r="G3" s="106"/>
      <c r="H3" s="106"/>
      <c r="I3" s="106"/>
      <c r="J3" s="107"/>
      <c r="K3" s="114" t="s">
        <v>83</v>
      </c>
      <c r="L3" s="115"/>
      <c r="M3" s="115"/>
      <c r="N3" s="116"/>
    </row>
  </sheetData>
  <mergeCells count="8"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Сергеевна Вислобокова</cp:lastModifiedBy>
  <cp:lastPrinted>2019-04-04T01:03:46Z</cp:lastPrinted>
  <dcterms:created xsi:type="dcterms:W3CDTF">2011-07-15T05:14:25Z</dcterms:created>
  <dcterms:modified xsi:type="dcterms:W3CDTF">2020-07-17T02:45:29Z</dcterms:modified>
</cp:coreProperties>
</file>