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45" windowWidth="17955" windowHeight="11550" activeTab="1"/>
  </bookViews>
  <sheets>
    <sheet name="недвижимое " sheetId="1" r:id="rId1"/>
    <sheet name="движимое 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59" i="2" l="1"/>
  <c r="G47" i="2"/>
  <c r="G48" i="2" s="1"/>
  <c r="G49" i="2" s="1"/>
  <c r="F47" i="2"/>
  <c r="F48" i="2" s="1"/>
  <c r="F49" i="2" s="1"/>
  <c r="G42" i="2"/>
  <c r="F42" i="2"/>
  <c r="G36" i="2"/>
  <c r="F36" i="2"/>
  <c r="G17" i="1"/>
  <c r="G18" i="1" s="1"/>
  <c r="F17" i="1"/>
  <c r="D17" i="1"/>
  <c r="G8" i="1"/>
  <c r="F8" i="1"/>
  <c r="F18" i="1" s="1"/>
  <c r="D8" i="1"/>
</calcChain>
</file>

<file path=xl/sharedStrings.xml><?xml version="1.0" encoding="utf-8"?>
<sst xmlns="http://schemas.openxmlformats.org/spreadsheetml/2006/main" count="178" uniqueCount="108">
  <si>
    <t>Уакитское сельское поселение</t>
  </si>
  <si>
    <t>инв. номер</t>
  </si>
  <si>
    <t>наименование объекта</t>
  </si>
  <si>
    <t>адрес</t>
  </si>
  <si>
    <t>площ.</t>
  </si>
  <si>
    <t>год ввода</t>
  </si>
  <si>
    <t>балансовая ст.</t>
  </si>
  <si>
    <t>остаточная ст.</t>
  </si>
  <si>
    <t>тех.п.</t>
  </si>
  <si>
    <t>св-во</t>
  </si>
  <si>
    <t>здания и сооружения</t>
  </si>
  <si>
    <t>0302000159</t>
  </si>
  <si>
    <t>Помещения молодежного центра</t>
  </si>
  <si>
    <t>п.Уакит ул.Советская,15</t>
  </si>
  <si>
    <t>01010006</t>
  </si>
  <si>
    <t>Здание нежилое  гараж одноэтажное.брусовое</t>
  </si>
  <si>
    <t>п.Уакит ул.Советская.15а</t>
  </si>
  <si>
    <t>0302000417</t>
  </si>
  <si>
    <t>Здание нежилое   Административное  одноэтажное.брусовое</t>
  </si>
  <si>
    <t>п.Уакит ул.Производственная.2а</t>
  </si>
  <si>
    <t>0302000188</t>
  </si>
  <si>
    <t xml:space="preserve">Нежилое здание (интернат) одноэтажное, брусовое       </t>
  </si>
  <si>
    <t>п.Уакит, ул.Советская,4</t>
  </si>
  <si>
    <t>1976</t>
  </si>
  <si>
    <t>03-03-02/004/2005-085</t>
  </si>
  <si>
    <t>итого</t>
  </si>
  <si>
    <t>(казна)</t>
  </si>
  <si>
    <t>0302000079</t>
  </si>
  <si>
    <t>Здание администрации (стар.)</t>
  </si>
  <si>
    <t>п.Уакит ул.Советская,3</t>
  </si>
  <si>
    <t>0302000419</t>
  </si>
  <si>
    <t>Квартира в жилом доме</t>
  </si>
  <si>
    <t>п.Уакит ул.Производственная,1-2</t>
  </si>
  <si>
    <t>0302000420</t>
  </si>
  <si>
    <t xml:space="preserve">Жилой дом </t>
  </si>
  <si>
    <t>п.Уакит ул.Озерная,1</t>
  </si>
  <si>
    <t>п.Уакит ул.Больничная,2-1,2</t>
  </si>
  <si>
    <t>п.Уакит ул.Степная,6</t>
  </si>
  <si>
    <t>Скотомогильник</t>
  </si>
  <si>
    <t>п.Уакит, 9,00 кв.м.</t>
  </si>
  <si>
    <t>Всего:</t>
  </si>
  <si>
    <t>МБУК "Уакитский сельский Дом культуры"</t>
  </si>
  <si>
    <t>0302000158</t>
  </si>
  <si>
    <t>Здание Дома культуры</t>
  </si>
  <si>
    <t>п.Уакит, ул.Советская,17</t>
  </si>
  <si>
    <t>машины и оборудование</t>
  </si>
  <si>
    <t>казна</t>
  </si>
  <si>
    <t>электромегафон Мета 2620</t>
  </si>
  <si>
    <t>п.Уакит, ул.Советская,8</t>
  </si>
  <si>
    <t>Комплект оргтехники</t>
  </si>
  <si>
    <t>DVD плеер</t>
  </si>
  <si>
    <t>принтер лазерный от ФУ</t>
  </si>
  <si>
    <t>0000000000009</t>
  </si>
  <si>
    <t>лодочный мотор Вихрь</t>
  </si>
  <si>
    <t>01380061</t>
  </si>
  <si>
    <t>компьютер по хоз.учету в сборе</t>
  </si>
  <si>
    <t xml:space="preserve"> ЦРБ 109</t>
  </si>
  <si>
    <t>ноутбук Toshiba</t>
  </si>
  <si>
    <t>Здание нежилое</t>
  </si>
  <si>
    <t>принтер Samsung 4200</t>
  </si>
  <si>
    <t>01380025</t>
  </si>
  <si>
    <t>Системный блок</t>
  </si>
  <si>
    <t>Ударная установка</t>
  </si>
  <si>
    <t>Телевизор «МDMO»</t>
  </si>
  <si>
    <t>Видеоплеер АКАТ</t>
  </si>
  <si>
    <t>Световой прибор</t>
  </si>
  <si>
    <t>Атлетический центр</t>
  </si>
  <si>
    <t>Велотренажер</t>
  </si>
  <si>
    <t>Тренажер «Райдер»</t>
  </si>
  <si>
    <t>Двигатель асинхронный трехфазный</t>
  </si>
  <si>
    <t>Министеппер</t>
  </si>
  <si>
    <t>сирена противопожарная</t>
  </si>
  <si>
    <t>11013400001</t>
  </si>
  <si>
    <t>мотопомпа Robin Rumb</t>
  </si>
  <si>
    <t>11013400002</t>
  </si>
  <si>
    <t>шланг всасывающий для мотопомпы</t>
  </si>
  <si>
    <t>Гранит-4 Прибор приемно-контрольный охранно пожарный</t>
  </si>
  <si>
    <t>11013400007</t>
  </si>
  <si>
    <t>внешний HDD</t>
  </si>
  <si>
    <t>110136000001</t>
  </si>
  <si>
    <t>системный блок</t>
  </si>
  <si>
    <t>монитор LCD</t>
  </si>
  <si>
    <t>источник бесперебойного питания</t>
  </si>
  <si>
    <t>принтер</t>
  </si>
  <si>
    <t>произв. и хоз. инвентарь</t>
  </si>
  <si>
    <t>мебель Авантаж</t>
  </si>
  <si>
    <t>п.Уакит ул.Советская,8</t>
  </si>
  <si>
    <t>Кресло</t>
  </si>
  <si>
    <t>Стенка</t>
  </si>
  <si>
    <t>11013400006</t>
  </si>
  <si>
    <t>вывеска</t>
  </si>
  <si>
    <t>транспортные средства</t>
  </si>
  <si>
    <t>Автомобиль УАЗ люкс</t>
  </si>
  <si>
    <t>Моторная лодка</t>
  </si>
  <si>
    <t>Автоцистерна АЦ-2,7 на шасси ЗИЛ 131</t>
  </si>
  <si>
    <t>Всего с имуществом казны:</t>
  </si>
  <si>
    <t>01</t>
  </si>
  <si>
    <t>DVD LG DKS 6000 Q</t>
  </si>
  <si>
    <t>02</t>
  </si>
  <si>
    <t>колонки с усилителем</t>
  </si>
  <si>
    <t>0000000003</t>
  </si>
  <si>
    <t>светомузыка</t>
  </si>
  <si>
    <t>0000000005</t>
  </si>
  <si>
    <t>видеокамера цифровая Soni DCR-HC48E</t>
  </si>
  <si>
    <t>41013600001</t>
  </si>
  <si>
    <t>акустическая система</t>
  </si>
  <si>
    <t>Проектор BengQ MS506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</si>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</sst>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49" fontId="1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49" fontId="1" fillId="2" borderId="2" xfId="0" applyNumberFormat="1" applyFont="1" applyFill="1" applyBorder="1" applyAlignment="1"/>
    <xf numFmtId="0" fontId="1" fillId="2" borderId="2" xfId="0" applyFont="1" applyFill="1" applyBorder="1" applyAlignment="1">
      <alignment horizontal="center"/>
    </xf>
    <xf numFmtId="2" fontId="1" fillId="2" borderId="2" xfId="0" applyNumberFormat="1" applyFont="1" applyFill="1" applyBorder="1"/>
    <xf numFmtId="0" fontId="3" fillId="0" borderId="2" xfId="0" applyFont="1" applyBorder="1" applyAlignment="1">
      <alignment horizontal="center"/>
    </xf>
    <xf numFmtId="14" fontId="3" fillId="0" borderId="3" xfId="0" applyNumberFormat="1" applyFont="1" applyBorder="1" applyAlignment="1">
      <alignment horizontal="center"/>
    </xf>
    <xf numFmtId="49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left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/>
    <xf numFmtId="14" fontId="3" fillId="0" borderId="1" xfId="0" applyNumberFormat="1" applyFont="1" applyBorder="1" applyAlignment="1">
      <alignment horizontal="center"/>
    </xf>
    <xf numFmtId="0" fontId="0" fillId="0" borderId="4" xfId="0" applyBorder="1" applyAlignment="1"/>
    <xf numFmtId="0" fontId="0" fillId="0" borderId="3" xfId="0" applyBorder="1" applyAlignment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 readingOrder="1"/>
    </xf>
    <xf numFmtId="49" fontId="3" fillId="2" borderId="1" xfId="0" applyNumberFormat="1" applyFont="1" applyFill="1" applyBorder="1" applyAlignment="1">
      <alignment wrapText="1"/>
    </xf>
    <xf numFmtId="2" fontId="3" fillId="2" borderId="1" xfId="0" applyNumberFormat="1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center" wrapText="1"/>
    </xf>
    <xf numFmtId="0" fontId="4" fillId="0" borderId="4" xfId="0" applyFont="1" applyBorder="1" applyAlignment="1"/>
    <xf numFmtId="0" fontId="4" fillId="0" borderId="3" xfId="0" applyFont="1" applyBorder="1" applyAlignment="1"/>
    <xf numFmtId="2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/>
    <xf numFmtId="49" fontId="3" fillId="2" borderId="5" xfId="0" applyNumberFormat="1" applyFont="1" applyFill="1" applyBorder="1" applyAlignment="1"/>
    <xf numFmtId="0" fontId="3" fillId="2" borderId="5" xfId="0" applyFont="1" applyFill="1" applyBorder="1" applyAlignment="1">
      <alignment horizontal="left"/>
    </xf>
    <xf numFmtId="2" fontId="3" fillId="2" borderId="5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2" fontId="3" fillId="2" borderId="5" xfId="0" applyNumberFormat="1" applyFont="1" applyFill="1" applyBorder="1"/>
    <xf numFmtId="49" fontId="3" fillId="2" borderId="6" xfId="0" applyNumberFormat="1" applyFont="1" applyFill="1" applyBorder="1" applyAlignment="1"/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>
      <alignment horizontal="center"/>
    </xf>
    <xf numFmtId="2" fontId="2" fillId="2" borderId="5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2" fontId="2" fillId="2" borderId="7" xfId="0" applyNumberFormat="1" applyFont="1" applyFill="1" applyBorder="1"/>
    <xf numFmtId="2" fontId="2" fillId="3" borderId="7" xfId="0" applyNumberFormat="1" applyFont="1" applyFill="1" applyBorder="1"/>
    <xf numFmtId="49" fontId="2" fillId="2" borderId="1" xfId="0" applyNumberFormat="1" applyFont="1" applyFill="1" applyBorder="1" applyAlignment="1"/>
    <xf numFmtId="2" fontId="2" fillId="3" borderId="1" xfId="0" applyNumberFormat="1" applyFont="1" applyFill="1" applyBorder="1"/>
    <xf numFmtId="49" fontId="1" fillId="0" borderId="1" xfId="0" applyNumberFormat="1" applyFont="1" applyBorder="1" applyAlignme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vertical="top" wrapText="1"/>
    </xf>
    <xf numFmtId="2" fontId="2" fillId="0" borderId="1" xfId="0" applyNumberFormat="1" applyFont="1" applyBorder="1"/>
    <xf numFmtId="49" fontId="1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2" fontId="1" fillId="2" borderId="1" xfId="0" applyNumberFormat="1" applyFont="1" applyFill="1" applyBorder="1" applyAlignment="1">
      <alignment horizontal="right" vertical="top" wrapText="1"/>
    </xf>
    <xf numFmtId="49" fontId="1" fillId="0" borderId="1" xfId="0" applyNumberFormat="1" applyFont="1" applyBorder="1" applyAlignment="1">
      <alignment horizontal="right" vertical="top" wrapText="1"/>
    </xf>
    <xf numFmtId="14" fontId="1" fillId="0" borderId="1" xfId="0" applyNumberFormat="1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2" fontId="1" fillId="2" borderId="5" xfId="0" applyNumberFormat="1" applyFont="1" applyFill="1" applyBorder="1" applyAlignment="1">
      <alignment horizontal="right" vertical="top" wrapText="1"/>
    </xf>
    <xf numFmtId="49" fontId="1" fillId="0" borderId="6" xfId="0" applyNumberFormat="1" applyFont="1" applyBorder="1" applyAlignment="1"/>
    <xf numFmtId="0" fontId="1" fillId="0" borderId="6" xfId="0" applyFont="1" applyBorder="1"/>
    <xf numFmtId="0" fontId="1" fillId="0" borderId="5" xfId="0" applyFont="1" applyBorder="1" applyAlignment="1">
      <alignment horizontal="center"/>
    </xf>
    <xf numFmtId="2" fontId="2" fillId="2" borderId="5" xfId="0" applyNumberFormat="1" applyFont="1" applyFill="1" applyBorder="1"/>
    <xf numFmtId="49" fontId="1" fillId="0" borderId="8" xfId="0" applyNumberFormat="1" applyFont="1" applyBorder="1" applyAlignment="1"/>
    <xf numFmtId="0" fontId="1" fillId="0" borderId="8" xfId="0" applyFont="1" applyFill="1" applyBorder="1"/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2" fontId="1" fillId="2" borderId="8" xfId="0" applyNumberFormat="1" applyFont="1" applyFill="1" applyBorder="1"/>
    <xf numFmtId="2" fontId="1" fillId="2" borderId="9" xfId="0" applyNumberFormat="1" applyFont="1" applyFill="1" applyBorder="1"/>
    <xf numFmtId="0" fontId="1" fillId="0" borderId="6" xfId="0" applyFont="1" applyBorder="1" applyAlignment="1">
      <alignment vertical="top" wrapText="1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 vertical="top" wrapText="1"/>
    </xf>
    <xf numFmtId="2" fontId="1" fillId="2" borderId="5" xfId="0" applyNumberFormat="1" applyFont="1" applyFill="1" applyBorder="1"/>
    <xf numFmtId="0" fontId="1" fillId="0" borderId="6" xfId="0" applyFont="1" applyFill="1" applyBorder="1"/>
    <xf numFmtId="49" fontId="1" fillId="0" borderId="0" xfId="0" applyNumberFormat="1" applyFont="1" applyBorder="1" applyAlignment="1"/>
    <xf numFmtId="0" fontId="1" fillId="0" borderId="0" xfId="0" applyFont="1" applyFill="1" applyBorder="1" applyAlignment="1">
      <alignment horizontal="left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1" fillId="2" borderId="0" xfId="0" applyNumberFormat="1" applyFont="1" applyFill="1" applyBorder="1"/>
    <xf numFmtId="2" fontId="1" fillId="2" borderId="10" xfId="0" applyNumberFormat="1" applyFont="1" applyFill="1" applyBorder="1"/>
    <xf numFmtId="49" fontId="1" fillId="0" borderId="1" xfId="0" applyNumberFormat="1" applyFont="1" applyBorder="1" applyAlignment="1"/>
    <xf numFmtId="49" fontId="2" fillId="0" borderId="1" xfId="0" applyNumberFormat="1" applyFont="1" applyBorder="1" applyAlignment="1"/>
    <xf numFmtId="49" fontId="1" fillId="0" borderId="1" xfId="0" applyNumberFormat="1" applyFont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right" vertical="top" wrapText="1"/>
    </xf>
    <xf numFmtId="0" fontId="1" fillId="0" borderId="0" xfId="0" applyFont="1" applyFill="1" applyBorder="1"/>
    <xf numFmtId="49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opLeftCell="A7" workbookViewId="0">
      <selection sqref="A1:K22"/>
    </sheetView>
  </sheetViews>
  <sheetFormatPr defaultRowHeight="15" x14ac:dyDescent="0.25"/>
  <cols>
    <col min="1" max="1" width="20.42578125" customWidth="1"/>
    <col min="2" max="2" width="25" customWidth="1"/>
    <col min="3" max="3" width="27.42578125" customWidth="1"/>
    <col min="6" max="6" width="20.5703125" customWidth="1"/>
    <col min="7" max="7" width="16.5703125" customWidth="1"/>
  </cols>
  <sheetData>
    <row r="1" spans="1:11" x14ac:dyDescent="0.25">
      <c r="A1" s="1"/>
      <c r="B1" s="2" t="s">
        <v>0</v>
      </c>
      <c r="C1" s="3"/>
      <c r="D1" s="4"/>
      <c r="E1" s="4"/>
      <c r="F1" s="5"/>
      <c r="G1" s="5"/>
      <c r="H1" s="6"/>
      <c r="I1" s="7"/>
      <c r="J1" s="8"/>
      <c r="K1" s="8"/>
    </row>
    <row r="2" spans="1:11" x14ac:dyDescent="0.25">
      <c r="A2" s="1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9" t="s">
        <v>8</v>
      </c>
      <c r="I2" s="10" t="s">
        <v>9</v>
      </c>
      <c r="J2" s="8"/>
      <c r="K2" s="8"/>
    </row>
    <row r="3" spans="1:11" x14ac:dyDescent="0.25">
      <c r="A3" s="11"/>
      <c r="B3" s="12" t="s">
        <v>10</v>
      </c>
      <c r="C3" s="12"/>
      <c r="D3" s="12"/>
      <c r="E3" s="12"/>
      <c r="F3" s="13"/>
      <c r="G3" s="13"/>
      <c r="H3" s="14"/>
      <c r="I3" s="15"/>
      <c r="J3" s="8"/>
      <c r="K3" s="8"/>
    </row>
    <row r="4" spans="1:11" x14ac:dyDescent="0.25">
      <c r="A4" s="16" t="s">
        <v>11</v>
      </c>
      <c r="B4" s="17" t="s">
        <v>12</v>
      </c>
      <c r="C4" s="17" t="s">
        <v>13</v>
      </c>
      <c r="D4" s="18">
        <v>102.55</v>
      </c>
      <c r="E4" s="19">
        <v>1985</v>
      </c>
      <c r="F4" s="20">
        <v>208693.35</v>
      </c>
      <c r="G4" s="20">
        <v>53169.39</v>
      </c>
      <c r="H4" s="21">
        <v>39553</v>
      </c>
      <c r="I4" s="21">
        <v>38715</v>
      </c>
      <c r="J4" s="22"/>
      <c r="K4" s="23"/>
    </row>
    <row r="5" spans="1:11" ht="77.25" x14ac:dyDescent="0.25">
      <c r="A5" s="16" t="s">
        <v>14</v>
      </c>
      <c r="B5" s="24" t="s">
        <v>15</v>
      </c>
      <c r="C5" s="17" t="s">
        <v>16</v>
      </c>
      <c r="D5" s="18">
        <v>66.959999999999994</v>
      </c>
      <c r="E5" s="19">
        <v>1976</v>
      </c>
      <c r="F5" s="20">
        <v>237297</v>
      </c>
      <c r="G5" s="20">
        <v>28790.7</v>
      </c>
      <c r="H5" s="21">
        <v>38679</v>
      </c>
      <c r="I5" s="21">
        <v>38715</v>
      </c>
      <c r="J5" s="22"/>
      <c r="K5" s="23"/>
    </row>
    <row r="6" spans="1:11" ht="90" x14ac:dyDescent="0.25">
      <c r="A6" s="16" t="s">
        <v>17</v>
      </c>
      <c r="B6" s="25" t="s">
        <v>18</v>
      </c>
      <c r="C6" s="17" t="s">
        <v>19</v>
      </c>
      <c r="D6" s="18">
        <v>115.15</v>
      </c>
      <c r="E6" s="19">
        <v>1970</v>
      </c>
      <c r="F6" s="20">
        <v>646901.57999999996</v>
      </c>
      <c r="G6" s="20">
        <v>294283.57</v>
      </c>
      <c r="H6" s="21">
        <v>39154</v>
      </c>
      <c r="I6" s="21">
        <v>39297</v>
      </c>
      <c r="J6" s="22"/>
      <c r="K6" s="23"/>
    </row>
    <row r="7" spans="1:11" ht="90" x14ac:dyDescent="0.25">
      <c r="A7" s="26" t="s">
        <v>20</v>
      </c>
      <c r="B7" s="24" t="s">
        <v>21</v>
      </c>
      <c r="C7" s="24" t="s">
        <v>22</v>
      </c>
      <c r="D7" s="27">
        <v>205.38</v>
      </c>
      <c r="E7" s="28" t="s">
        <v>23</v>
      </c>
      <c r="F7" s="20">
        <v>508790.9</v>
      </c>
      <c r="G7" s="20">
        <v>0</v>
      </c>
      <c r="H7" s="21">
        <v>37852</v>
      </c>
      <c r="I7" s="21">
        <v>38713</v>
      </c>
      <c r="J7" s="29" t="s">
        <v>24</v>
      </c>
      <c r="K7" s="30"/>
    </row>
    <row r="8" spans="1:11" x14ac:dyDescent="0.25">
      <c r="A8" s="1" t="s">
        <v>25</v>
      </c>
      <c r="B8" s="4"/>
      <c r="C8" s="4"/>
      <c r="D8" s="31">
        <f>SUM(D4:D7)</f>
        <v>490.03999999999996</v>
      </c>
      <c r="E8" s="4"/>
      <c r="F8" s="32">
        <f>SUM(F4:F7)</f>
        <v>1601682.83</v>
      </c>
      <c r="G8" s="32">
        <f>SUM(G4:G7)</f>
        <v>376243.66000000003</v>
      </c>
      <c r="H8" s="33"/>
      <c r="I8" s="21"/>
      <c r="J8" s="34"/>
      <c r="K8" s="34"/>
    </row>
    <row r="9" spans="1:11" x14ac:dyDescent="0.25">
      <c r="A9" s="1"/>
      <c r="B9" s="2" t="s">
        <v>26</v>
      </c>
      <c r="C9" s="3"/>
      <c r="D9" s="5"/>
      <c r="E9" s="5"/>
      <c r="F9" s="5"/>
      <c r="G9" s="5"/>
      <c r="H9" s="6"/>
      <c r="I9" s="7"/>
      <c r="J9" s="8"/>
      <c r="K9" s="8"/>
    </row>
    <row r="10" spans="1:11" x14ac:dyDescent="0.25">
      <c r="A10" s="1" t="s">
        <v>1</v>
      </c>
      <c r="B10" s="4" t="s">
        <v>2</v>
      </c>
      <c r="C10" s="4" t="s">
        <v>3</v>
      </c>
      <c r="D10" s="4" t="s">
        <v>4</v>
      </c>
      <c r="E10" s="4" t="s">
        <v>5</v>
      </c>
      <c r="F10" s="5" t="s">
        <v>6</v>
      </c>
      <c r="G10" s="5" t="s">
        <v>7</v>
      </c>
      <c r="H10" s="9" t="s">
        <v>8</v>
      </c>
      <c r="I10" s="10" t="s">
        <v>9</v>
      </c>
      <c r="J10" s="8"/>
      <c r="K10" s="8"/>
    </row>
    <row r="11" spans="1:11" x14ac:dyDescent="0.25">
      <c r="A11" s="35" t="s">
        <v>27</v>
      </c>
      <c r="B11" s="36" t="s">
        <v>28</v>
      </c>
      <c r="C11" s="36" t="s">
        <v>29</v>
      </c>
      <c r="D11" s="37">
        <v>137.85</v>
      </c>
      <c r="E11" s="38">
        <v>1972</v>
      </c>
      <c r="F11" s="39">
        <v>388289.4</v>
      </c>
      <c r="G11" s="39">
        <v>388289.4</v>
      </c>
      <c r="H11" s="6"/>
      <c r="I11" s="7"/>
      <c r="J11" s="8"/>
      <c r="K11" s="8"/>
    </row>
    <row r="12" spans="1:11" x14ac:dyDescent="0.25">
      <c r="A12" s="16" t="s">
        <v>30</v>
      </c>
      <c r="B12" s="17" t="s">
        <v>31</v>
      </c>
      <c r="C12" s="17" t="s">
        <v>32</v>
      </c>
      <c r="D12" s="18">
        <v>43.28</v>
      </c>
      <c r="E12" s="19">
        <v>1972</v>
      </c>
      <c r="F12" s="20">
        <v>17082.400000000001</v>
      </c>
      <c r="G12" s="20">
        <v>17082.400000000001</v>
      </c>
      <c r="H12" s="6"/>
      <c r="I12" s="7"/>
      <c r="J12" s="8"/>
      <c r="K12" s="8"/>
    </row>
    <row r="13" spans="1:11" x14ac:dyDescent="0.25">
      <c r="A13" s="16" t="s">
        <v>33</v>
      </c>
      <c r="B13" s="17" t="s">
        <v>34</v>
      </c>
      <c r="C13" s="17" t="s">
        <v>35</v>
      </c>
      <c r="D13" s="18">
        <v>82.5</v>
      </c>
      <c r="E13" s="19">
        <v>1979</v>
      </c>
      <c r="F13" s="20">
        <v>13879.45</v>
      </c>
      <c r="G13" s="20">
        <v>13879.45</v>
      </c>
      <c r="H13" s="6"/>
      <c r="I13" s="7"/>
      <c r="J13" s="8"/>
      <c r="K13" s="8"/>
    </row>
    <row r="14" spans="1:11" x14ac:dyDescent="0.25">
      <c r="A14" s="16"/>
      <c r="B14" s="17" t="s">
        <v>34</v>
      </c>
      <c r="C14" s="17" t="s">
        <v>36</v>
      </c>
      <c r="D14" s="18">
        <v>110.44</v>
      </c>
      <c r="E14" s="19">
        <v>1970</v>
      </c>
      <c r="F14" s="20">
        <v>146191.76999999999</v>
      </c>
      <c r="G14" s="20">
        <v>146191.76999999999</v>
      </c>
      <c r="H14" s="6"/>
      <c r="I14" s="7"/>
      <c r="J14" s="8"/>
      <c r="K14" s="8"/>
    </row>
    <row r="15" spans="1:11" x14ac:dyDescent="0.25">
      <c r="A15" s="16"/>
      <c r="B15" s="17" t="s">
        <v>34</v>
      </c>
      <c r="C15" s="17" t="s">
        <v>37</v>
      </c>
      <c r="D15" s="18">
        <v>123.49</v>
      </c>
      <c r="E15" s="19">
        <v>1940</v>
      </c>
      <c r="F15" s="20">
        <v>598.25</v>
      </c>
      <c r="G15" s="20">
        <v>598.25</v>
      </c>
      <c r="H15" s="6"/>
      <c r="I15" s="7"/>
      <c r="J15" s="8"/>
      <c r="K15" s="8"/>
    </row>
    <row r="16" spans="1:11" x14ac:dyDescent="0.25">
      <c r="A16" s="40"/>
      <c r="B16" s="17" t="s">
        <v>38</v>
      </c>
      <c r="C16" s="17" t="s">
        <v>39</v>
      </c>
      <c r="D16" s="18"/>
      <c r="E16" s="19">
        <v>2005</v>
      </c>
      <c r="F16" s="20">
        <v>19650</v>
      </c>
      <c r="G16" s="20">
        <v>19650</v>
      </c>
      <c r="H16" s="6"/>
      <c r="I16" s="7"/>
      <c r="J16" s="8"/>
      <c r="K16" s="8"/>
    </row>
    <row r="17" spans="1:11" x14ac:dyDescent="0.25">
      <c r="A17" s="41" t="s">
        <v>25</v>
      </c>
      <c r="B17" s="42"/>
      <c r="C17" s="42"/>
      <c r="D17" s="43">
        <f>SUM(D11:D16)</f>
        <v>497.56</v>
      </c>
      <c r="E17" s="44"/>
      <c r="F17" s="45">
        <f>SUM(F11:F16)</f>
        <v>585691.27</v>
      </c>
      <c r="G17" s="45">
        <f>SUM(G11:G16)</f>
        <v>585691.27</v>
      </c>
      <c r="H17" s="6"/>
      <c r="I17" s="7"/>
      <c r="J17" s="8"/>
      <c r="K17" s="8"/>
    </row>
    <row r="18" spans="1:11" x14ac:dyDescent="0.25">
      <c r="A18" s="1" t="s">
        <v>40</v>
      </c>
      <c r="B18" s="4"/>
      <c r="C18" s="42"/>
      <c r="D18" s="43"/>
      <c r="E18" s="44"/>
      <c r="F18" s="46">
        <f>F17+F8</f>
        <v>2187374.1</v>
      </c>
      <c r="G18" s="46">
        <f>G17+G8</f>
        <v>961934.93</v>
      </c>
      <c r="H18" s="6"/>
      <c r="I18" s="7"/>
      <c r="J18" s="8"/>
      <c r="K18" s="8"/>
    </row>
    <row r="19" spans="1:11" x14ac:dyDescent="0.25">
      <c r="A19" s="47"/>
      <c r="B19" s="4"/>
      <c r="C19" s="4"/>
      <c r="D19" s="5"/>
      <c r="E19" s="5"/>
      <c r="F19" s="32"/>
      <c r="G19" s="32"/>
      <c r="H19" s="6"/>
      <c r="I19" s="7"/>
      <c r="J19" s="8"/>
      <c r="K19" s="8"/>
    </row>
    <row r="20" spans="1:11" x14ac:dyDescent="0.25">
      <c r="A20" s="47"/>
      <c r="B20" s="2" t="s">
        <v>41</v>
      </c>
      <c r="C20" s="4"/>
      <c r="D20" s="5"/>
      <c r="E20" s="5"/>
      <c r="F20" s="32"/>
      <c r="G20" s="32"/>
      <c r="H20" s="6"/>
      <c r="I20" s="7"/>
      <c r="J20" s="8"/>
      <c r="K20" s="8"/>
    </row>
    <row r="21" spans="1:11" x14ac:dyDescent="0.25">
      <c r="A21" s="47"/>
      <c r="B21" s="4" t="s">
        <v>10</v>
      </c>
      <c r="C21" s="4"/>
      <c r="D21" s="5"/>
      <c r="E21" s="5"/>
      <c r="F21" s="32"/>
      <c r="G21" s="32"/>
      <c r="H21" s="9" t="s">
        <v>8</v>
      </c>
      <c r="I21" s="10" t="s">
        <v>9</v>
      </c>
      <c r="J21" s="8"/>
      <c r="K21" s="8"/>
    </row>
    <row r="22" spans="1:11" x14ac:dyDescent="0.25">
      <c r="A22" s="16" t="s">
        <v>42</v>
      </c>
      <c r="B22" s="17" t="s">
        <v>43</v>
      </c>
      <c r="C22" s="17" t="s">
        <v>44</v>
      </c>
      <c r="D22" s="18">
        <v>294.95999999999998</v>
      </c>
      <c r="E22" s="19">
        <v>1975</v>
      </c>
      <c r="F22" s="48">
        <v>1183653.1200000001</v>
      </c>
      <c r="G22" s="48">
        <v>0</v>
      </c>
      <c r="H22" s="21">
        <v>38593</v>
      </c>
      <c r="I22" s="21">
        <v>38715</v>
      </c>
      <c r="J22" s="8"/>
      <c r="K22" s="8"/>
    </row>
  </sheetData>
  <mergeCells count="5">
    <mergeCell ref="J4:K4"/>
    <mergeCell ref="J5:K5"/>
    <mergeCell ref="J6:K6"/>
    <mergeCell ref="J7:K7"/>
    <mergeCell ref="J8:K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abSelected="1" topLeftCell="A49" workbookViewId="0">
      <selection sqref="A1:G59"/>
    </sheetView>
  </sheetViews>
  <sheetFormatPr defaultRowHeight="15" x14ac:dyDescent="0.25"/>
  <cols>
    <col min="1" max="1" width="18.5703125" customWidth="1"/>
    <col min="2" max="3" width="18.140625" customWidth="1"/>
    <col min="6" max="6" width="27.85546875" customWidth="1"/>
    <col min="7" max="7" width="22.5703125" customWidth="1"/>
  </cols>
  <sheetData>
    <row r="1" spans="1:7" x14ac:dyDescent="0.25">
      <c r="A1" s="49"/>
      <c r="B1" s="50" t="s">
        <v>0</v>
      </c>
      <c r="C1" s="51"/>
      <c r="D1" s="9"/>
      <c r="E1" s="9"/>
      <c r="F1" s="52"/>
      <c r="G1" s="52"/>
    </row>
    <row r="2" spans="1:7" x14ac:dyDescent="0.25">
      <c r="A2" s="4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52" t="s">
        <v>6</v>
      </c>
      <c r="G2" s="52" t="s">
        <v>7</v>
      </c>
    </row>
    <row r="3" spans="1:7" x14ac:dyDescent="0.25">
      <c r="A3" s="49"/>
      <c r="B3" s="51" t="s">
        <v>45</v>
      </c>
      <c r="C3" s="51"/>
      <c r="D3" s="9"/>
      <c r="E3" s="9"/>
      <c r="F3" s="5"/>
      <c r="G3" s="52"/>
    </row>
    <row r="4" spans="1:7" x14ac:dyDescent="0.25">
      <c r="A4" s="49"/>
      <c r="B4" s="51" t="s">
        <v>46</v>
      </c>
      <c r="C4" s="51"/>
      <c r="D4" s="9"/>
      <c r="E4" s="9"/>
      <c r="F4" s="5"/>
      <c r="G4" s="52"/>
    </row>
    <row r="5" spans="1:7" ht="38.25" x14ac:dyDescent="0.25">
      <c r="A5" s="49"/>
      <c r="B5" s="51" t="s">
        <v>47</v>
      </c>
      <c r="C5" s="53" t="s">
        <v>48</v>
      </c>
      <c r="D5" s="9"/>
      <c r="E5" s="9"/>
      <c r="F5" s="32">
        <v>5597.42</v>
      </c>
      <c r="G5" s="54">
        <v>5597.4</v>
      </c>
    </row>
    <row r="6" spans="1:7" x14ac:dyDescent="0.25">
      <c r="A6" s="49"/>
      <c r="B6" s="51" t="s">
        <v>45</v>
      </c>
      <c r="C6" s="51"/>
      <c r="D6" s="9"/>
      <c r="E6" s="9"/>
      <c r="F6" s="5"/>
      <c r="G6" s="52"/>
    </row>
    <row r="7" spans="1:7" ht="38.25" x14ac:dyDescent="0.25">
      <c r="A7" s="55">
        <v>1360011</v>
      </c>
      <c r="B7" s="53" t="s">
        <v>49</v>
      </c>
      <c r="C7" s="53" t="s">
        <v>48</v>
      </c>
      <c r="D7" s="9"/>
      <c r="E7" s="56">
        <v>2006</v>
      </c>
      <c r="F7" s="57">
        <v>15998.8</v>
      </c>
      <c r="G7" s="57">
        <v>0</v>
      </c>
    </row>
    <row r="8" spans="1:7" ht="38.25" x14ac:dyDescent="0.25">
      <c r="A8" s="55">
        <v>1380022</v>
      </c>
      <c r="B8" s="53" t="s">
        <v>50</v>
      </c>
      <c r="C8" s="53" t="s">
        <v>48</v>
      </c>
      <c r="D8" s="9"/>
      <c r="E8" s="56">
        <v>2006</v>
      </c>
      <c r="F8" s="57">
        <v>3182.4</v>
      </c>
      <c r="G8" s="57">
        <v>0</v>
      </c>
    </row>
    <row r="9" spans="1:7" ht="38.25" x14ac:dyDescent="0.25">
      <c r="A9" s="55">
        <v>1380021</v>
      </c>
      <c r="B9" s="53" t="s">
        <v>50</v>
      </c>
      <c r="C9" s="53" t="s">
        <v>48</v>
      </c>
      <c r="D9" s="9"/>
      <c r="E9" s="56">
        <v>2006</v>
      </c>
      <c r="F9" s="57">
        <v>3162</v>
      </c>
      <c r="G9" s="57">
        <v>0</v>
      </c>
    </row>
    <row r="10" spans="1:7" ht="38.25" x14ac:dyDescent="0.25">
      <c r="A10" s="55">
        <v>1380050</v>
      </c>
      <c r="B10" s="53" t="s">
        <v>51</v>
      </c>
      <c r="C10" s="53" t="s">
        <v>48</v>
      </c>
      <c r="D10" s="9"/>
      <c r="E10" s="56">
        <v>2006</v>
      </c>
      <c r="F10" s="57">
        <v>3375.5</v>
      </c>
      <c r="G10" s="57">
        <v>0</v>
      </c>
    </row>
    <row r="11" spans="1:7" ht="38.25" x14ac:dyDescent="0.25">
      <c r="A11" s="55" t="s">
        <v>52</v>
      </c>
      <c r="B11" s="53" t="s">
        <v>53</v>
      </c>
      <c r="C11" s="53" t="s">
        <v>48</v>
      </c>
      <c r="D11" s="9"/>
      <c r="E11" s="56">
        <v>2009</v>
      </c>
      <c r="F11" s="57">
        <v>30510</v>
      </c>
      <c r="G11" s="57">
        <v>1492.88</v>
      </c>
    </row>
    <row r="12" spans="1:7" ht="51" x14ac:dyDescent="0.25">
      <c r="A12" s="58" t="s">
        <v>54</v>
      </c>
      <c r="B12" s="53" t="s">
        <v>55</v>
      </c>
      <c r="C12" s="53" t="s">
        <v>48</v>
      </c>
      <c r="D12" s="9"/>
      <c r="E12" s="56">
        <v>2008</v>
      </c>
      <c r="F12" s="57">
        <v>22436</v>
      </c>
      <c r="G12" s="57">
        <v>0</v>
      </c>
    </row>
    <row r="13" spans="1:7" ht="38.25" x14ac:dyDescent="0.25">
      <c r="A13" s="58" t="s">
        <v>56</v>
      </c>
      <c r="B13" s="53" t="s">
        <v>57</v>
      </c>
      <c r="C13" s="53" t="s">
        <v>48</v>
      </c>
      <c r="D13" s="9"/>
      <c r="E13" s="56">
        <v>2008</v>
      </c>
      <c r="F13" s="57">
        <v>16092</v>
      </c>
      <c r="G13" s="57">
        <v>0</v>
      </c>
    </row>
    <row r="14" spans="1:7" ht="38.25" x14ac:dyDescent="0.25">
      <c r="A14" s="55">
        <v>130012</v>
      </c>
      <c r="B14" s="53" t="s">
        <v>49</v>
      </c>
      <c r="C14" s="53" t="s">
        <v>48</v>
      </c>
      <c r="D14" s="9"/>
      <c r="E14" s="56">
        <v>2002</v>
      </c>
      <c r="F14" s="57">
        <v>25296.41</v>
      </c>
      <c r="G14" s="57">
        <v>0</v>
      </c>
    </row>
    <row r="15" spans="1:7" ht="38.25" x14ac:dyDescent="0.25">
      <c r="A15" s="55">
        <v>1380033</v>
      </c>
      <c r="B15" s="53" t="s">
        <v>58</v>
      </c>
      <c r="C15" s="53" t="s">
        <v>48</v>
      </c>
      <c r="D15" s="9"/>
      <c r="E15" s="56">
        <v>2004</v>
      </c>
      <c r="F15" s="57">
        <v>8794</v>
      </c>
      <c r="G15" s="57">
        <v>0</v>
      </c>
    </row>
    <row r="16" spans="1:7" ht="38.25" x14ac:dyDescent="0.25">
      <c r="A16" s="55"/>
      <c r="B16" s="53" t="s">
        <v>59</v>
      </c>
      <c r="C16" s="53" t="s">
        <v>48</v>
      </c>
      <c r="D16" s="9"/>
      <c r="E16" s="59">
        <v>39899</v>
      </c>
      <c r="F16" s="57">
        <v>7950</v>
      </c>
      <c r="G16" s="57">
        <v>0</v>
      </c>
    </row>
    <row r="17" spans="1:7" ht="38.25" x14ac:dyDescent="0.25">
      <c r="A17" s="55" t="s">
        <v>60</v>
      </c>
      <c r="B17" s="53" t="s">
        <v>61</v>
      </c>
      <c r="C17" s="53" t="s">
        <v>48</v>
      </c>
      <c r="D17" s="9"/>
      <c r="E17" s="59"/>
      <c r="F17" s="57">
        <v>14178</v>
      </c>
      <c r="G17" s="57">
        <v>0</v>
      </c>
    </row>
    <row r="18" spans="1:7" ht="38.25" x14ac:dyDescent="0.25">
      <c r="A18" s="55">
        <v>1380025</v>
      </c>
      <c r="B18" s="53" t="s">
        <v>62</v>
      </c>
      <c r="C18" s="53" t="s">
        <v>48</v>
      </c>
      <c r="D18" s="9"/>
      <c r="E18" s="56">
        <v>1990</v>
      </c>
      <c r="F18" s="57">
        <v>10544.2</v>
      </c>
      <c r="G18" s="57">
        <v>0</v>
      </c>
    </row>
    <row r="19" spans="1:7" ht="38.25" x14ac:dyDescent="0.25">
      <c r="A19" s="55">
        <v>1380028</v>
      </c>
      <c r="B19" s="53" t="s">
        <v>63</v>
      </c>
      <c r="C19" s="53" t="s">
        <v>48</v>
      </c>
      <c r="D19" s="9"/>
      <c r="E19" s="56">
        <v>1990</v>
      </c>
      <c r="F19" s="57">
        <v>14680.34</v>
      </c>
      <c r="G19" s="57">
        <v>0</v>
      </c>
    </row>
    <row r="20" spans="1:7" ht="38.25" x14ac:dyDescent="0.25">
      <c r="A20" s="55">
        <v>1380029</v>
      </c>
      <c r="B20" s="53" t="s">
        <v>64</v>
      </c>
      <c r="C20" s="53" t="s">
        <v>48</v>
      </c>
      <c r="D20" s="9"/>
      <c r="E20" s="56">
        <v>1990</v>
      </c>
      <c r="F20" s="57">
        <v>3600.84</v>
      </c>
      <c r="G20" s="57">
        <v>0</v>
      </c>
    </row>
    <row r="21" spans="1:7" ht="38.25" x14ac:dyDescent="0.25">
      <c r="A21" s="55">
        <v>1380034</v>
      </c>
      <c r="B21" s="53" t="s">
        <v>65</v>
      </c>
      <c r="C21" s="53" t="s">
        <v>48</v>
      </c>
      <c r="D21" s="9"/>
      <c r="E21" s="56">
        <v>2004</v>
      </c>
      <c r="F21" s="57">
        <v>3400</v>
      </c>
      <c r="G21" s="57">
        <v>0</v>
      </c>
    </row>
    <row r="22" spans="1:7" ht="38.25" x14ac:dyDescent="0.25">
      <c r="A22" s="55">
        <v>1380035</v>
      </c>
      <c r="B22" s="53" t="s">
        <v>66</v>
      </c>
      <c r="C22" s="53" t="s">
        <v>44</v>
      </c>
      <c r="D22" s="9"/>
      <c r="E22" s="56">
        <v>2004</v>
      </c>
      <c r="F22" s="57">
        <v>18760</v>
      </c>
      <c r="G22" s="57">
        <v>0</v>
      </c>
    </row>
    <row r="23" spans="1:7" ht="38.25" x14ac:dyDescent="0.25">
      <c r="A23" s="55">
        <v>1380037</v>
      </c>
      <c r="B23" s="53" t="s">
        <v>67</v>
      </c>
      <c r="C23" s="53" t="s">
        <v>44</v>
      </c>
      <c r="D23" s="9"/>
      <c r="E23" s="56">
        <v>2005</v>
      </c>
      <c r="F23" s="57">
        <v>4950</v>
      </c>
      <c r="G23" s="57">
        <v>0</v>
      </c>
    </row>
    <row r="24" spans="1:7" ht="38.25" x14ac:dyDescent="0.25">
      <c r="A24" s="55">
        <v>1380038</v>
      </c>
      <c r="B24" s="53" t="s">
        <v>68</v>
      </c>
      <c r="C24" s="53" t="s">
        <v>44</v>
      </c>
      <c r="D24" s="9"/>
      <c r="E24" s="56">
        <v>2005</v>
      </c>
      <c r="F24" s="57">
        <v>6604</v>
      </c>
      <c r="G24" s="57">
        <v>0</v>
      </c>
    </row>
    <row r="25" spans="1:7" ht="63.75" x14ac:dyDescent="0.25">
      <c r="A25" s="55">
        <v>11</v>
      </c>
      <c r="B25" s="53" t="s">
        <v>69</v>
      </c>
      <c r="C25" s="53" t="s">
        <v>44</v>
      </c>
      <c r="D25" s="9"/>
      <c r="E25" s="56">
        <v>2010</v>
      </c>
      <c r="F25" s="57">
        <v>18305.080000000002</v>
      </c>
      <c r="G25" s="57">
        <v>0</v>
      </c>
    </row>
    <row r="26" spans="1:7" ht="38.25" x14ac:dyDescent="0.25">
      <c r="A26" s="55">
        <v>1380039</v>
      </c>
      <c r="B26" s="53" t="s">
        <v>70</v>
      </c>
      <c r="C26" s="53" t="s">
        <v>44</v>
      </c>
      <c r="D26" s="9"/>
      <c r="E26" s="56">
        <v>2005</v>
      </c>
      <c r="F26" s="57">
        <v>3186</v>
      </c>
      <c r="G26" s="57">
        <v>0</v>
      </c>
    </row>
    <row r="27" spans="1:7" ht="38.25" x14ac:dyDescent="0.25">
      <c r="A27" s="55"/>
      <c r="B27" s="53" t="s">
        <v>71</v>
      </c>
      <c r="C27" s="53" t="s">
        <v>44</v>
      </c>
      <c r="D27" s="60"/>
      <c r="E27" s="61">
        <v>2014</v>
      </c>
      <c r="F27" s="62">
        <v>26400</v>
      </c>
      <c r="G27" s="62">
        <v>0</v>
      </c>
    </row>
    <row r="28" spans="1:7" ht="38.25" x14ac:dyDescent="0.25">
      <c r="A28" s="55" t="s">
        <v>72</v>
      </c>
      <c r="B28" s="53" t="s">
        <v>73</v>
      </c>
      <c r="C28" s="53" t="s">
        <v>44</v>
      </c>
      <c r="D28" s="9"/>
      <c r="E28" s="56">
        <v>2017</v>
      </c>
      <c r="F28" s="57">
        <v>35800</v>
      </c>
      <c r="G28" s="57">
        <v>0</v>
      </c>
    </row>
    <row r="29" spans="1:7" ht="63.75" x14ac:dyDescent="0.25">
      <c r="A29" s="55" t="s">
        <v>74</v>
      </c>
      <c r="B29" s="53" t="s">
        <v>75</v>
      </c>
      <c r="C29" s="53" t="s">
        <v>44</v>
      </c>
      <c r="D29" s="9"/>
      <c r="E29" s="56">
        <v>2017</v>
      </c>
      <c r="F29" s="57">
        <v>4200</v>
      </c>
      <c r="G29" s="57">
        <v>0</v>
      </c>
    </row>
    <row r="30" spans="1:7" ht="102" x14ac:dyDescent="0.25">
      <c r="A30" s="55"/>
      <c r="B30" s="53" t="s">
        <v>76</v>
      </c>
      <c r="C30" s="53" t="s">
        <v>44</v>
      </c>
      <c r="D30" s="9"/>
      <c r="E30" s="56">
        <v>2017</v>
      </c>
      <c r="F30" s="57">
        <v>4260</v>
      </c>
      <c r="G30" s="57">
        <v>0</v>
      </c>
    </row>
    <row r="31" spans="1:7" ht="38.25" x14ac:dyDescent="0.25">
      <c r="A31" s="55" t="s">
        <v>77</v>
      </c>
      <c r="B31" s="53" t="s">
        <v>78</v>
      </c>
      <c r="C31" s="53" t="s">
        <v>44</v>
      </c>
      <c r="D31" s="9"/>
      <c r="E31" s="56">
        <v>2017</v>
      </c>
      <c r="F31" s="57">
        <v>3250</v>
      </c>
      <c r="G31" s="62">
        <v>0</v>
      </c>
    </row>
    <row r="32" spans="1:7" ht="38.25" x14ac:dyDescent="0.25">
      <c r="A32" s="55" t="s">
        <v>79</v>
      </c>
      <c r="B32" s="53" t="s">
        <v>80</v>
      </c>
      <c r="C32" s="53" t="s">
        <v>44</v>
      </c>
      <c r="D32" s="9"/>
      <c r="E32" s="56">
        <v>2017</v>
      </c>
      <c r="F32" s="57">
        <v>21300</v>
      </c>
      <c r="G32" s="62">
        <v>0</v>
      </c>
    </row>
    <row r="33" spans="1:7" ht="38.25" x14ac:dyDescent="0.25">
      <c r="A33" s="55"/>
      <c r="B33" s="53" t="s">
        <v>81</v>
      </c>
      <c r="C33" s="53" t="s">
        <v>44</v>
      </c>
      <c r="D33" s="9"/>
      <c r="E33" s="56">
        <v>2017</v>
      </c>
      <c r="F33" s="57">
        <v>7380</v>
      </c>
      <c r="G33" s="62">
        <v>0</v>
      </c>
    </row>
    <row r="34" spans="1:7" ht="51" x14ac:dyDescent="0.25">
      <c r="A34" s="55"/>
      <c r="B34" s="53" t="s">
        <v>82</v>
      </c>
      <c r="C34" s="53" t="s">
        <v>44</v>
      </c>
      <c r="D34" s="9"/>
      <c r="E34" s="56">
        <v>2017</v>
      </c>
      <c r="F34" s="57">
        <v>3572</v>
      </c>
      <c r="G34" s="62">
        <v>0</v>
      </c>
    </row>
    <row r="35" spans="1:7" ht="38.25" x14ac:dyDescent="0.25">
      <c r="A35" s="55"/>
      <c r="B35" s="53" t="s">
        <v>83</v>
      </c>
      <c r="C35" s="53" t="s">
        <v>44</v>
      </c>
      <c r="D35" s="9"/>
      <c r="E35" s="56">
        <v>2017</v>
      </c>
      <c r="F35" s="57">
        <v>8000</v>
      </c>
      <c r="G35" s="62">
        <v>0</v>
      </c>
    </row>
    <row r="36" spans="1:7" x14ac:dyDescent="0.25">
      <c r="A36" s="63" t="s">
        <v>25</v>
      </c>
      <c r="B36" s="64"/>
      <c r="C36" s="64"/>
      <c r="D36" s="60"/>
      <c r="E36" s="65"/>
      <c r="F36" s="66">
        <f>SUM(F7:F35)</f>
        <v>349167.57</v>
      </c>
      <c r="G36" s="66">
        <f>SUM(G7:G35)</f>
        <v>1492.88</v>
      </c>
    </row>
    <row r="37" spans="1:7" x14ac:dyDescent="0.25">
      <c r="A37" s="67"/>
      <c r="B37" s="68" t="s">
        <v>84</v>
      </c>
      <c r="C37" s="69"/>
      <c r="D37" s="70"/>
      <c r="E37" s="70"/>
      <c r="F37" s="71"/>
      <c r="G37" s="72"/>
    </row>
    <row r="38" spans="1:7" ht="38.25" x14ac:dyDescent="0.25">
      <c r="A38" s="55">
        <v>1630035</v>
      </c>
      <c r="B38" s="53" t="s">
        <v>85</v>
      </c>
      <c r="C38" s="53" t="s">
        <v>86</v>
      </c>
      <c r="D38" s="9"/>
      <c r="E38" s="56">
        <v>2008</v>
      </c>
      <c r="F38" s="57">
        <v>18835</v>
      </c>
      <c r="G38" s="5">
        <v>0</v>
      </c>
    </row>
    <row r="39" spans="1:7" ht="38.25" x14ac:dyDescent="0.25">
      <c r="A39" s="55">
        <v>1630034</v>
      </c>
      <c r="B39" s="53" t="s">
        <v>87</v>
      </c>
      <c r="C39" s="53" t="s">
        <v>48</v>
      </c>
      <c r="D39" s="9"/>
      <c r="E39" s="56">
        <v>2004</v>
      </c>
      <c r="F39" s="57">
        <v>3648.7</v>
      </c>
      <c r="G39" s="5">
        <v>0</v>
      </c>
    </row>
    <row r="40" spans="1:7" ht="38.25" x14ac:dyDescent="0.25">
      <c r="A40" s="55">
        <v>1630021</v>
      </c>
      <c r="B40" s="53" t="s">
        <v>88</v>
      </c>
      <c r="C40" s="53" t="s">
        <v>48</v>
      </c>
      <c r="D40" s="9"/>
      <c r="E40" s="56">
        <v>1986</v>
      </c>
      <c r="F40" s="57">
        <v>9592.59</v>
      </c>
      <c r="G40" s="5">
        <v>0</v>
      </c>
    </row>
    <row r="41" spans="1:7" ht="38.25" x14ac:dyDescent="0.25">
      <c r="A41" s="55" t="s">
        <v>89</v>
      </c>
      <c r="B41" s="73" t="s">
        <v>90</v>
      </c>
      <c r="C41" s="53" t="s">
        <v>48</v>
      </c>
      <c r="D41" s="74"/>
      <c r="E41" s="75">
        <v>2017</v>
      </c>
      <c r="F41" s="62">
        <v>3100</v>
      </c>
      <c r="G41" s="76">
        <v>0</v>
      </c>
    </row>
    <row r="42" spans="1:7" x14ac:dyDescent="0.25">
      <c r="A42" s="49" t="s">
        <v>25</v>
      </c>
      <c r="B42" s="77"/>
      <c r="C42" s="64"/>
      <c r="D42" s="74"/>
      <c r="E42" s="74"/>
      <c r="F42" s="66">
        <f>SUM(F38:F41)</f>
        <v>35176.29</v>
      </c>
      <c r="G42" s="76">
        <f>SUM(G38:G41)</f>
        <v>0</v>
      </c>
    </row>
    <row r="43" spans="1:7" x14ac:dyDescent="0.25">
      <c r="A43" s="78"/>
      <c r="B43" s="79" t="s">
        <v>91</v>
      </c>
      <c r="C43" s="80"/>
      <c r="D43" s="81"/>
      <c r="E43" s="81"/>
      <c r="F43" s="82"/>
      <c r="G43" s="83"/>
    </row>
    <row r="44" spans="1:7" ht="38.25" x14ac:dyDescent="0.25">
      <c r="A44" s="55">
        <v>1510012</v>
      </c>
      <c r="B44" s="53" t="s">
        <v>92</v>
      </c>
      <c r="C44" s="53" t="s">
        <v>48</v>
      </c>
      <c r="D44" s="9"/>
      <c r="E44" s="56">
        <v>2008</v>
      </c>
      <c r="F44" s="57">
        <v>332700</v>
      </c>
      <c r="G44" s="57">
        <v>0</v>
      </c>
    </row>
    <row r="45" spans="1:7" ht="38.25" x14ac:dyDescent="0.25">
      <c r="A45" s="55">
        <v>1510011</v>
      </c>
      <c r="B45" s="53" t="s">
        <v>93</v>
      </c>
      <c r="C45" s="53" t="s">
        <v>48</v>
      </c>
      <c r="D45" s="9"/>
      <c r="E45" s="56">
        <v>2004</v>
      </c>
      <c r="F45" s="57">
        <v>8800</v>
      </c>
      <c r="G45" s="57">
        <v>0</v>
      </c>
    </row>
    <row r="46" spans="1:7" ht="63.75" x14ac:dyDescent="0.25">
      <c r="A46" s="55">
        <v>2</v>
      </c>
      <c r="B46" s="53" t="s">
        <v>94</v>
      </c>
      <c r="C46" s="53" t="s">
        <v>48</v>
      </c>
      <c r="D46" s="9"/>
      <c r="E46" s="56">
        <v>2010</v>
      </c>
      <c r="F46" s="57">
        <v>400000</v>
      </c>
      <c r="G46" s="57">
        <v>0</v>
      </c>
    </row>
    <row r="47" spans="1:7" x14ac:dyDescent="0.25">
      <c r="A47" s="49" t="s">
        <v>25</v>
      </c>
      <c r="B47" s="51"/>
      <c r="C47" s="51"/>
      <c r="D47" s="9"/>
      <c r="E47" s="9"/>
      <c r="F47" s="32">
        <f>SUM(F44:F46)</f>
        <v>741500</v>
      </c>
      <c r="G47" s="32">
        <f>SUM(G44:G46)</f>
        <v>0</v>
      </c>
    </row>
    <row r="48" spans="1:7" x14ac:dyDescent="0.25">
      <c r="A48" s="84"/>
      <c r="B48" s="34"/>
      <c r="C48" s="51"/>
      <c r="D48" s="52"/>
      <c r="E48" s="52"/>
      <c r="F48" s="48">
        <f>F47+F42+F36</f>
        <v>1125843.8600000001</v>
      </c>
      <c r="G48" s="48">
        <f>G47+G42+G36</f>
        <v>1492.88</v>
      </c>
    </row>
    <row r="49" spans="1:7" x14ac:dyDescent="0.25">
      <c r="A49" s="49" t="s">
        <v>95</v>
      </c>
      <c r="B49" s="51"/>
      <c r="C49" s="51"/>
      <c r="D49" s="52"/>
      <c r="E49" s="52"/>
      <c r="F49" s="48">
        <f>F48+F5</f>
        <v>1131441.28</v>
      </c>
      <c r="G49" s="48">
        <f>G48+G5</f>
        <v>7090.28</v>
      </c>
    </row>
    <row r="50" spans="1:7" x14ac:dyDescent="0.25">
      <c r="A50" s="49"/>
      <c r="B50" s="51"/>
      <c r="C50" s="51"/>
      <c r="D50" s="52"/>
      <c r="E50" s="52"/>
      <c r="F50" s="32"/>
      <c r="G50" s="32"/>
    </row>
    <row r="51" spans="1:7" x14ac:dyDescent="0.25">
      <c r="A51" s="85"/>
      <c r="B51" s="50" t="s">
        <v>41</v>
      </c>
      <c r="C51" s="9"/>
      <c r="D51" s="52"/>
      <c r="E51" s="52"/>
      <c r="F51" s="32"/>
      <c r="G51" s="32"/>
    </row>
    <row r="52" spans="1:7" x14ac:dyDescent="0.25">
      <c r="A52" s="85"/>
      <c r="B52" s="51" t="s">
        <v>45</v>
      </c>
      <c r="C52" s="9"/>
      <c r="D52" s="52"/>
      <c r="E52" s="52"/>
      <c r="F52" s="32"/>
      <c r="G52" s="32"/>
    </row>
    <row r="53" spans="1:7" ht="38.25" x14ac:dyDescent="0.25">
      <c r="A53" s="86" t="s">
        <v>96</v>
      </c>
      <c r="B53" s="53" t="s">
        <v>97</v>
      </c>
      <c r="C53" s="53" t="s">
        <v>48</v>
      </c>
      <c r="D53" s="9"/>
      <c r="E53" s="56">
        <v>2008</v>
      </c>
      <c r="F53" s="57">
        <v>3783</v>
      </c>
      <c r="G53" s="87">
        <v>0</v>
      </c>
    </row>
    <row r="54" spans="1:7" ht="38.25" x14ac:dyDescent="0.25">
      <c r="A54" s="86" t="s">
        <v>98</v>
      </c>
      <c r="B54" s="53" t="s">
        <v>99</v>
      </c>
      <c r="C54" s="53" t="s">
        <v>48</v>
      </c>
      <c r="D54" s="9"/>
      <c r="E54" s="56">
        <v>2008</v>
      </c>
      <c r="F54" s="57">
        <v>4900</v>
      </c>
      <c r="G54" s="87">
        <v>0</v>
      </c>
    </row>
    <row r="55" spans="1:7" ht="38.25" x14ac:dyDescent="0.25">
      <c r="A55" s="55" t="s">
        <v>100</v>
      </c>
      <c r="B55" s="53" t="s">
        <v>101</v>
      </c>
      <c r="C55" s="53" t="s">
        <v>48</v>
      </c>
      <c r="D55" s="9"/>
      <c r="E55" s="59">
        <v>40171</v>
      </c>
      <c r="F55" s="57">
        <v>4525</v>
      </c>
      <c r="G55" s="87">
        <v>0</v>
      </c>
    </row>
    <row r="56" spans="1:7" ht="63.75" x14ac:dyDescent="0.25">
      <c r="A56" s="55" t="s">
        <v>102</v>
      </c>
      <c r="B56" s="53" t="s">
        <v>103</v>
      </c>
      <c r="C56" s="53" t="s">
        <v>44</v>
      </c>
      <c r="D56" s="9"/>
      <c r="E56" s="59">
        <v>40165</v>
      </c>
      <c r="F56" s="57">
        <v>13000</v>
      </c>
      <c r="G56" s="87">
        <v>0</v>
      </c>
    </row>
    <row r="57" spans="1:7" ht="38.25" x14ac:dyDescent="0.25">
      <c r="A57" s="55" t="s">
        <v>104</v>
      </c>
      <c r="B57" s="53" t="s">
        <v>105</v>
      </c>
      <c r="C57" s="53"/>
      <c r="D57" s="9"/>
      <c r="E57" s="59">
        <v>2017</v>
      </c>
      <c r="F57" s="57">
        <v>21900</v>
      </c>
      <c r="G57" s="87">
        <v>0</v>
      </c>
    </row>
    <row r="58" spans="1:7" x14ac:dyDescent="0.25">
      <c r="A58" s="55"/>
      <c r="B58" s="88" t="s">
        <v>106</v>
      </c>
      <c r="C58" s="53"/>
      <c r="D58" s="9"/>
      <c r="E58" s="59"/>
      <c r="F58" s="57">
        <v>21999</v>
      </c>
      <c r="G58" s="87">
        <v>0</v>
      </c>
    </row>
    <row r="59" spans="1:7" x14ac:dyDescent="0.25">
      <c r="A59" s="85" t="s">
        <v>107</v>
      </c>
      <c r="B59" s="9"/>
      <c r="C59" s="9"/>
      <c r="D59" s="52"/>
      <c r="E59" s="89"/>
      <c r="F59" s="48">
        <f>SUM(F53:F58)</f>
        <v>70107</v>
      </c>
      <c r="G59" s="48">
        <v>0</v>
      </c>
    </row>
  </sheetData>
  <mergeCells count="1">
    <mergeCell ref="A48:B4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недвижимое </vt:lpstr>
      <vt:lpstr>движимое 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2019-03-04T08:44:48Z</dcterms:created>
  <dcterms:modified xsi:type="dcterms:W3CDTF">2019-03-04T08:47:06Z</dcterms:modified>
</cp:coreProperties>
</file>