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имущество'!$C$1:$C$39</definedName>
  </definedNames>
  <calcPr calcId="125725"/>
</workbook>
</file>

<file path=xl/calcChain.xml><?xml version="1.0" encoding="utf-8"?>
<calcChain xmlns="http://schemas.openxmlformats.org/spreadsheetml/2006/main">
  <c r="H18" i="5"/>
  <c r="G18"/>
  <c r="H32" i="4"/>
  <c r="G37"/>
  <c r="G25"/>
  <c r="G32"/>
  <c r="H52"/>
  <c r="G52"/>
  <c r="H37"/>
  <c r="H25"/>
  <c r="G38" l="1"/>
  <c r="H38"/>
  <c r="H7" i="5"/>
  <c r="G7"/>
  <c r="G19" s="1"/>
  <c r="E7"/>
  <c r="E18"/>
  <c r="H19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<sst xmlns="http://schemas.openxmlformats.org/spreadsheetml/2006/main" count="137" uniqueCount="104">
  <si>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</si>
  <si>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</si>
  <si>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</si>
  <si>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</si>
  <si>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</si>
  <si>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</si>
  <si>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</si>
  <si>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</si>
  <si>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</si>
  <si>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</si>
  <si>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</si>
  <si>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</si>
  <si>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</si>
  <si>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</si>
  <si>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</si>
  <si>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</si>
  <si>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</si>
  <si>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</si>
  <si>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</si>
  <si>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</si>
  <si>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</si>
  <si>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</si>
  <si>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</si>
  <si>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</si>
  <si>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</si>
  <si>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</si>
  <si>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</si>
  <si>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</si>
  <si>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</si>
  <si>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</si>
  <si>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</si>
  <si>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 ул.Степная,6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</si>
  <si>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</si>
  <si>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</si>
  <si>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</si>
  <si>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</si>
  <si>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</si>
  <si>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</si>
  <si>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</si>
  <si>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</si>
  <si>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</si>
  <si>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</si>
  <si>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</si>
  <si>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</si>
  <si>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</si>
  <si>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</si>
  <si>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</si>
  <si>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</si>
  <si>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</si>
  <si>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</si>
  <si>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</si>
  <si>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</si>
  <si>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</si>
  <si>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</si>
  <si>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</si>
  <si>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</si>
  <si>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</si>
  <si>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Жилой дом , 1940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</si>
  <si>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</si>
  <si>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</si>
  <si>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</si>
  <si>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</si>
  <si>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</si>
  <si>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</si>
  <si>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</si>
  <si>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</si>
  <si>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</si>
  <si>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</si>
  <si>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</si>
  <si>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</si>
  <si>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</si>
  <si>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</si>
  <si>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</si>
  <si>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</si>
  <si>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</si>
  <si>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</si>
  <si>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</si>
  <si>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</si>
  <si>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</si>
  <si>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</si>
  <si>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</si>
  <si>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</si>
  <si>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</si>
  <si>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</si>
  <si>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</si>
  <si>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</si>
  <si>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</si>
  <si>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</si>
  <si>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 xml:space="preserve">Кондакова Светлана Анатольевна 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</si>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</sst>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/>
    <xf numFmtId="2" fontId="3" fillId="3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zoomScaleSheetLayoutView="100" workbookViewId="0">
      <pane xSplit="18705" topLeftCell="J1"/>
      <selection activeCell="G4" sqref="G4"/>
      <selection pane="topRight" activeCell="M22" sqref="M22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37</v>
      </c>
      <c r="D1" s="1"/>
      <c r="E1" s="1"/>
      <c r="F1" s="1"/>
      <c r="G1" s="2" t="s">
        <v>38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47</v>
      </c>
      <c r="B3" s="18" t="s">
        <v>48</v>
      </c>
      <c r="C3" s="18" t="s">
        <v>1</v>
      </c>
      <c r="D3" s="18" t="s">
        <v>49</v>
      </c>
      <c r="E3" s="18" t="s">
        <v>3</v>
      </c>
      <c r="F3" s="18" t="s">
        <v>60</v>
      </c>
      <c r="G3" s="7" t="s">
        <v>4</v>
      </c>
      <c r="H3" s="7" t="s">
        <v>5</v>
      </c>
    </row>
    <row r="4" spans="1:8" ht="39">
      <c r="A4" s="39">
        <v>2</v>
      </c>
      <c r="B4" s="65" t="s">
        <v>15</v>
      </c>
      <c r="C4" s="19" t="s">
        <v>50</v>
      </c>
      <c r="D4" s="56" t="s">
        <v>68</v>
      </c>
      <c r="E4" s="21">
        <v>66.959999999999994</v>
      </c>
      <c r="F4" s="16">
        <v>1</v>
      </c>
      <c r="G4" s="111">
        <v>237297</v>
      </c>
      <c r="H4" s="11">
        <v>17606.22</v>
      </c>
    </row>
    <row r="5" spans="1:8" ht="39">
      <c r="A5" s="39">
        <v>3</v>
      </c>
      <c r="B5" s="65" t="s">
        <v>16</v>
      </c>
      <c r="C5" s="44" t="s">
        <v>51</v>
      </c>
      <c r="D5" s="56" t="s">
        <v>68</v>
      </c>
      <c r="E5" s="21">
        <v>115.15</v>
      </c>
      <c r="F5" s="16">
        <v>1</v>
      </c>
      <c r="G5" s="111">
        <v>646901.57999999996</v>
      </c>
      <c r="H5" s="11">
        <v>157055.32</v>
      </c>
    </row>
    <row r="6" spans="1:8" ht="39">
      <c r="A6" s="39">
        <v>4</v>
      </c>
      <c r="B6" s="66" t="s">
        <v>32</v>
      </c>
      <c r="C6" s="19" t="s">
        <v>52</v>
      </c>
      <c r="D6" s="56" t="s">
        <v>68</v>
      </c>
      <c r="E6" s="20">
        <v>205.38</v>
      </c>
      <c r="F6" s="45" t="s">
        <v>34</v>
      </c>
      <c r="G6" s="111">
        <v>508790.9</v>
      </c>
      <c r="H6" s="11">
        <v>0</v>
      </c>
    </row>
    <row r="7" spans="1:8">
      <c r="A7" s="18"/>
      <c r="B7" s="67"/>
      <c r="C7" s="18"/>
      <c r="D7" s="13"/>
      <c r="E7" s="30">
        <f>SUM(E4:E6)</f>
        <v>387.49</v>
      </c>
      <c r="F7" s="18"/>
      <c r="G7" s="8">
        <f>SUM(G4:G6)</f>
        <v>1392989.48</v>
      </c>
      <c r="H7" s="8">
        <f>SUM(H4:H6)</f>
        <v>174661.54</v>
      </c>
    </row>
    <row r="8" spans="1:8">
      <c r="A8" s="18"/>
      <c r="B8" s="68"/>
      <c r="C8" s="33" t="s">
        <v>8</v>
      </c>
      <c r="D8" s="13"/>
      <c r="E8" s="7"/>
      <c r="F8" s="7"/>
      <c r="G8" s="7"/>
      <c r="H8" s="7"/>
    </row>
    <row r="9" spans="1:8">
      <c r="A9" s="18" t="s">
        <v>0</v>
      </c>
      <c r="B9" s="67" t="s">
        <v>2</v>
      </c>
      <c r="C9" s="18" t="s">
        <v>1</v>
      </c>
      <c r="D9" s="13"/>
      <c r="E9" s="18" t="s">
        <v>3</v>
      </c>
      <c r="F9" s="18" t="s">
        <v>60</v>
      </c>
      <c r="G9" s="25" t="s">
        <v>4</v>
      </c>
      <c r="H9" s="25" t="s">
        <v>5</v>
      </c>
    </row>
    <row r="10" spans="1:8" ht="39">
      <c r="A10" s="39">
        <v>1</v>
      </c>
      <c r="B10" s="69" t="s">
        <v>27</v>
      </c>
      <c r="C10" s="40" t="s">
        <v>53</v>
      </c>
      <c r="D10" s="56" t="s">
        <v>68</v>
      </c>
      <c r="E10" s="41">
        <v>137.85</v>
      </c>
      <c r="F10" s="28">
        <v>1</v>
      </c>
      <c r="G10" s="112">
        <v>388289.4</v>
      </c>
      <c r="H10" s="10">
        <v>0</v>
      </c>
    </row>
    <row r="11" spans="1:8" ht="39">
      <c r="A11" s="39">
        <v>2</v>
      </c>
      <c r="B11" s="65" t="s">
        <v>28</v>
      </c>
      <c r="C11" s="34" t="s">
        <v>54</v>
      </c>
      <c r="D11" s="56" t="s">
        <v>68</v>
      </c>
      <c r="E11" s="21">
        <v>43.28</v>
      </c>
      <c r="F11" s="16">
        <v>1</v>
      </c>
      <c r="G11" s="111">
        <v>17082.400000000001</v>
      </c>
      <c r="H11" s="11">
        <v>0</v>
      </c>
    </row>
    <row r="12" spans="1:8" ht="39">
      <c r="A12" s="39">
        <v>3</v>
      </c>
      <c r="B12" s="65" t="s">
        <v>29</v>
      </c>
      <c r="C12" s="34" t="s">
        <v>55</v>
      </c>
      <c r="D12" s="56" t="s">
        <v>68</v>
      </c>
      <c r="E12" s="21">
        <v>82.5</v>
      </c>
      <c r="F12" s="16">
        <v>1</v>
      </c>
      <c r="G12" s="111">
        <v>13879.45</v>
      </c>
      <c r="H12" s="11">
        <v>0</v>
      </c>
    </row>
    <row r="13" spans="1:8" ht="39">
      <c r="A13" s="39">
        <v>4</v>
      </c>
      <c r="B13" s="65" t="s">
        <v>30</v>
      </c>
      <c r="C13" s="34" t="s">
        <v>56</v>
      </c>
      <c r="D13" s="56" t="s">
        <v>68</v>
      </c>
      <c r="E13" s="21">
        <v>110.44</v>
      </c>
      <c r="F13" s="16">
        <v>1</v>
      </c>
      <c r="G13" s="111">
        <v>146191.76999999999</v>
      </c>
      <c r="H13" s="11">
        <v>55858.95</v>
      </c>
    </row>
    <row r="14" spans="1:8" ht="39">
      <c r="A14" s="39">
        <v>5</v>
      </c>
      <c r="B14" s="65" t="s">
        <v>31</v>
      </c>
      <c r="C14" s="34" t="s">
        <v>57</v>
      </c>
      <c r="D14" s="56" t="s">
        <v>68</v>
      </c>
      <c r="E14" s="21">
        <v>123.49</v>
      </c>
      <c r="F14" s="16">
        <v>1</v>
      </c>
      <c r="G14" s="111">
        <v>598.25</v>
      </c>
      <c r="H14" s="11">
        <v>598.25</v>
      </c>
    </row>
    <row r="15" spans="1:8" ht="39">
      <c r="A15" s="39">
        <v>6</v>
      </c>
      <c r="B15" s="65" t="s">
        <v>94</v>
      </c>
      <c r="C15" s="34" t="s">
        <v>95</v>
      </c>
      <c r="D15" s="56" t="s">
        <v>68</v>
      </c>
      <c r="E15" s="21">
        <v>47.2</v>
      </c>
      <c r="F15" s="16"/>
      <c r="G15" s="110" t="s">
        <v>96</v>
      </c>
      <c r="H15" s="76" t="s">
        <v>96</v>
      </c>
    </row>
    <row r="16" spans="1:8" ht="39">
      <c r="A16" s="18">
        <v>7</v>
      </c>
      <c r="B16" s="65" t="s">
        <v>36</v>
      </c>
      <c r="C16" s="34" t="s">
        <v>58</v>
      </c>
      <c r="D16" s="56" t="s">
        <v>68</v>
      </c>
      <c r="E16" s="21"/>
      <c r="F16" s="16"/>
      <c r="G16" s="111">
        <v>19650</v>
      </c>
      <c r="H16" s="11">
        <v>18623.36</v>
      </c>
    </row>
    <row r="17" spans="1:8" ht="39">
      <c r="A17" s="18"/>
      <c r="B17" s="86" t="s">
        <v>103</v>
      </c>
      <c r="C17" s="34" t="s">
        <v>102</v>
      </c>
      <c r="D17" s="56" t="s">
        <v>68</v>
      </c>
      <c r="E17" s="41"/>
      <c r="F17" s="84"/>
      <c r="G17" s="85">
        <v>100000</v>
      </c>
      <c r="H17" s="85">
        <v>0</v>
      </c>
    </row>
    <row r="18" spans="1:8">
      <c r="A18" s="39"/>
      <c r="B18" s="35"/>
      <c r="C18" s="35"/>
      <c r="D18" s="35"/>
      <c r="E18" s="24">
        <f>SUM(E10:E16)</f>
        <v>544.76</v>
      </c>
      <c r="F18" s="26"/>
      <c r="G18" s="9">
        <f>SUM(G10:G17)</f>
        <v>685691.27</v>
      </c>
      <c r="H18" s="9">
        <f>SUM(H10:H17)</f>
        <v>75080.56</v>
      </c>
    </row>
    <row r="19" spans="1:8">
      <c r="A19" s="18"/>
      <c r="B19" s="18"/>
      <c r="C19" s="18"/>
      <c r="D19" s="35"/>
      <c r="E19" s="24"/>
      <c r="F19" s="26"/>
      <c r="G19" s="9">
        <f>G18+G7</f>
        <v>2078680.75</v>
      </c>
      <c r="H19" s="9">
        <f>H18+H7</f>
        <v>249742.1</v>
      </c>
    </row>
    <row r="20" spans="1:8">
      <c r="A20" s="18"/>
      <c r="B20" s="18"/>
      <c r="C20" s="33" t="s">
        <v>35</v>
      </c>
      <c r="D20" s="18"/>
      <c r="E20" s="7"/>
      <c r="F20" s="7"/>
      <c r="G20" s="8"/>
      <c r="H20" s="8"/>
    </row>
    <row r="21" spans="1:8">
      <c r="A21" s="18"/>
      <c r="B21" s="18"/>
      <c r="C21" s="18" t="s">
        <v>9</v>
      </c>
      <c r="D21" s="18"/>
      <c r="E21" s="7"/>
      <c r="F21" s="7"/>
      <c r="G21" s="8"/>
      <c r="H21" s="8"/>
    </row>
    <row r="22" spans="1:8" ht="39">
      <c r="A22" s="18">
        <v>1</v>
      </c>
      <c r="B22" s="18"/>
      <c r="C22" s="34" t="s">
        <v>59</v>
      </c>
      <c r="D22" s="19" t="s">
        <v>35</v>
      </c>
      <c r="E22" s="21">
        <v>294.95999999999998</v>
      </c>
      <c r="F22" s="16">
        <v>1</v>
      </c>
      <c r="G22" s="8">
        <v>1183653.1200000001</v>
      </c>
      <c r="H22" s="8">
        <v>0</v>
      </c>
    </row>
    <row r="23" spans="1:8">
      <c r="A23" s="18"/>
      <c r="B23" s="18"/>
      <c r="C23" s="34"/>
      <c r="D23" s="34"/>
      <c r="E23" s="21"/>
      <c r="F23" s="16"/>
      <c r="G23" s="8"/>
      <c r="H23" s="8"/>
    </row>
    <row r="24" spans="1:8">
      <c r="C24" s="6"/>
      <c r="D24" s="14"/>
      <c r="E24" s="5"/>
      <c r="F24" s="14"/>
      <c r="G24" s="12"/>
      <c r="H24" s="12"/>
    </row>
    <row r="25" spans="1:8">
      <c r="E25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B46" zoomScale="115" zoomScaleNormal="115" workbookViewId="0">
      <selection activeCell="F42" sqref="F42:H51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39</v>
      </c>
      <c r="D1" s="18"/>
      <c r="E1" s="18"/>
      <c r="F1" s="18"/>
      <c r="G1" s="7" t="s">
        <v>40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61</v>
      </c>
      <c r="C4" s="36" t="s">
        <v>62</v>
      </c>
      <c r="D4" s="38" t="s">
        <v>63</v>
      </c>
      <c r="E4" s="18" t="s">
        <v>64</v>
      </c>
      <c r="F4" s="18" t="s">
        <v>65</v>
      </c>
      <c r="G4" s="7" t="s">
        <v>4</v>
      </c>
      <c r="H4" s="7" t="s">
        <v>5</v>
      </c>
    </row>
    <row r="5" spans="1:12">
      <c r="A5" s="39"/>
      <c r="B5" s="77"/>
      <c r="C5" s="78"/>
      <c r="D5" s="52" t="s">
        <v>12</v>
      </c>
      <c r="E5" s="18"/>
      <c r="F5" s="18"/>
      <c r="G5" s="7"/>
      <c r="H5" s="7"/>
    </row>
    <row r="6" spans="1:12">
      <c r="A6" s="39"/>
      <c r="B6" s="77"/>
      <c r="C6" s="78"/>
      <c r="D6" s="52" t="s">
        <v>99</v>
      </c>
      <c r="E6" s="18"/>
      <c r="F6" s="18">
        <v>2021</v>
      </c>
      <c r="G6" s="7">
        <v>37999</v>
      </c>
      <c r="H6" s="7">
        <v>0</v>
      </c>
    </row>
    <row r="7" spans="1:12" ht="26.25">
      <c r="A7" s="39"/>
      <c r="B7" s="77"/>
      <c r="C7" s="78"/>
      <c r="D7" s="79" t="s">
        <v>97</v>
      </c>
      <c r="E7" s="18" t="s">
        <v>98</v>
      </c>
      <c r="F7" s="18">
        <v>2020</v>
      </c>
      <c r="G7" s="7">
        <v>49900</v>
      </c>
      <c r="H7" s="7">
        <v>0</v>
      </c>
    </row>
    <row r="8" spans="1:12">
      <c r="A8" s="39"/>
      <c r="B8" s="77"/>
      <c r="C8" s="78"/>
      <c r="D8" s="52" t="s">
        <v>92</v>
      </c>
      <c r="E8" s="18"/>
      <c r="F8" s="18">
        <v>2020</v>
      </c>
      <c r="G8" s="7">
        <v>19541</v>
      </c>
      <c r="H8" s="7">
        <v>0</v>
      </c>
    </row>
    <row r="9" spans="1:12">
      <c r="A9" s="39"/>
      <c r="B9" s="77"/>
      <c r="C9" s="78"/>
      <c r="D9" s="52" t="s">
        <v>93</v>
      </c>
      <c r="E9" s="18"/>
      <c r="F9" s="18">
        <v>2020</v>
      </c>
      <c r="G9" s="7">
        <v>17520</v>
      </c>
      <c r="H9" s="7">
        <v>0</v>
      </c>
    </row>
    <row r="10" spans="1:12">
      <c r="A10" s="39">
        <v>65</v>
      </c>
      <c r="B10" s="37"/>
      <c r="C10" s="78"/>
      <c r="D10" s="80" t="s">
        <v>81</v>
      </c>
      <c r="E10" s="18"/>
      <c r="F10" s="15">
        <v>2006</v>
      </c>
      <c r="G10" s="23">
        <v>15998.8</v>
      </c>
      <c r="H10" s="23">
        <v>0</v>
      </c>
      <c r="K10" s="87"/>
      <c r="L10" s="87"/>
    </row>
    <row r="11" spans="1:12">
      <c r="A11" s="39"/>
      <c r="B11" s="37"/>
      <c r="C11" s="78"/>
      <c r="D11" s="80" t="s">
        <v>18</v>
      </c>
      <c r="E11" s="18"/>
      <c r="F11" s="15">
        <v>2009</v>
      </c>
      <c r="G11" s="23">
        <v>30510</v>
      </c>
      <c r="H11" s="23">
        <v>0</v>
      </c>
    </row>
    <row r="12" spans="1:12" ht="25.5">
      <c r="A12" s="39"/>
      <c r="B12" s="48"/>
      <c r="C12" s="78"/>
      <c r="D12" s="80" t="s">
        <v>19</v>
      </c>
      <c r="E12" s="18"/>
      <c r="F12" s="15">
        <v>2008</v>
      </c>
      <c r="G12" s="23">
        <v>22436</v>
      </c>
      <c r="H12" s="23">
        <v>0</v>
      </c>
      <c r="K12" s="87"/>
      <c r="L12" s="87"/>
    </row>
    <row r="13" spans="1:12">
      <c r="A13" s="39">
        <v>66</v>
      </c>
      <c r="B13" s="48"/>
      <c r="C13" s="78"/>
      <c r="D13" s="80" t="s">
        <v>20</v>
      </c>
      <c r="E13" s="18"/>
      <c r="F13" s="15">
        <v>2008</v>
      </c>
      <c r="G13" s="23">
        <v>16092</v>
      </c>
      <c r="H13" s="23">
        <v>0</v>
      </c>
      <c r="K13" s="87"/>
      <c r="L13" s="87"/>
    </row>
    <row r="14" spans="1:12">
      <c r="A14" s="39">
        <v>67</v>
      </c>
      <c r="B14" s="37"/>
      <c r="C14" s="78"/>
      <c r="D14" s="80" t="s">
        <v>17</v>
      </c>
      <c r="E14" s="18"/>
      <c r="F14" s="15">
        <v>2002</v>
      </c>
      <c r="G14" s="23">
        <v>25296.41</v>
      </c>
      <c r="H14" s="23">
        <v>0</v>
      </c>
      <c r="K14" s="87"/>
      <c r="L14" s="87"/>
    </row>
    <row r="15" spans="1:12">
      <c r="A15" s="39">
        <v>70</v>
      </c>
      <c r="B15" s="37"/>
      <c r="C15" s="78"/>
      <c r="D15" s="80" t="s">
        <v>13</v>
      </c>
      <c r="E15" s="18"/>
      <c r="F15" s="27"/>
      <c r="G15" s="23">
        <v>14178</v>
      </c>
      <c r="H15" s="23">
        <v>0</v>
      </c>
    </row>
    <row r="16" spans="1:12">
      <c r="A16" s="39"/>
      <c r="B16" s="37"/>
      <c r="C16" s="78"/>
      <c r="D16" s="80" t="s">
        <v>21</v>
      </c>
      <c r="E16" s="18"/>
      <c r="F16" s="15">
        <v>1990</v>
      </c>
      <c r="G16" s="23">
        <v>10544.2</v>
      </c>
      <c r="H16" s="23">
        <v>0</v>
      </c>
    </row>
    <row r="17" spans="1:12">
      <c r="A17" s="39"/>
      <c r="B17" s="37"/>
      <c r="C17" s="78"/>
      <c r="D17" s="80" t="s">
        <v>22</v>
      </c>
      <c r="E17" s="18"/>
      <c r="F17" s="15">
        <v>1990</v>
      </c>
      <c r="G17" s="23">
        <v>14680.34</v>
      </c>
      <c r="H17" s="23">
        <v>0</v>
      </c>
    </row>
    <row r="18" spans="1:12">
      <c r="A18" s="39">
        <v>71</v>
      </c>
      <c r="B18" s="37"/>
      <c r="C18" s="78"/>
      <c r="D18" s="80" t="s">
        <v>23</v>
      </c>
      <c r="E18" s="18"/>
      <c r="F18" s="15">
        <v>2004</v>
      </c>
      <c r="G18" s="23">
        <v>18760</v>
      </c>
      <c r="H18" s="23">
        <v>0</v>
      </c>
      <c r="K18" s="87"/>
      <c r="L18" s="87"/>
    </row>
    <row r="19" spans="1:12" ht="25.5">
      <c r="A19" s="39"/>
      <c r="B19" s="37"/>
      <c r="C19" s="78"/>
      <c r="D19" s="80" t="s">
        <v>24</v>
      </c>
      <c r="E19" s="18"/>
      <c r="F19" s="15">
        <v>2010</v>
      </c>
      <c r="G19" s="23">
        <v>18305.080000000002</v>
      </c>
      <c r="H19" s="23">
        <v>0</v>
      </c>
    </row>
    <row r="20" spans="1:12">
      <c r="A20" s="43"/>
      <c r="B20" s="37"/>
      <c r="C20" s="78"/>
      <c r="D20" s="80" t="s">
        <v>41</v>
      </c>
      <c r="E20" s="18"/>
      <c r="F20" s="15">
        <v>2014</v>
      </c>
      <c r="G20" s="23">
        <v>26400</v>
      </c>
      <c r="H20" s="23">
        <v>0</v>
      </c>
    </row>
    <row r="21" spans="1:12">
      <c r="A21" s="39"/>
      <c r="B21" s="37"/>
      <c r="C21" s="78"/>
      <c r="D21" s="80" t="s">
        <v>43</v>
      </c>
      <c r="E21" s="18"/>
      <c r="F21" s="15">
        <v>2017</v>
      </c>
      <c r="G21" s="23">
        <v>35800</v>
      </c>
      <c r="H21" s="23">
        <v>0</v>
      </c>
    </row>
    <row r="22" spans="1:12">
      <c r="A22" s="39"/>
      <c r="B22" s="37"/>
      <c r="C22" s="78"/>
      <c r="D22" s="80" t="s">
        <v>10</v>
      </c>
      <c r="E22" s="18"/>
      <c r="F22" s="15">
        <v>2017</v>
      </c>
      <c r="G22" s="23">
        <v>21300</v>
      </c>
      <c r="H22" s="23">
        <v>0</v>
      </c>
    </row>
    <row r="23" spans="1:12">
      <c r="A23" s="43"/>
      <c r="B23" s="37"/>
      <c r="C23" s="78"/>
      <c r="D23" s="80" t="s">
        <v>45</v>
      </c>
      <c r="E23" s="18"/>
      <c r="F23" s="15">
        <v>2018</v>
      </c>
      <c r="G23" s="23">
        <v>40000</v>
      </c>
      <c r="H23" s="23">
        <v>26333.47</v>
      </c>
    </row>
    <row r="24" spans="1:12">
      <c r="A24" s="43"/>
      <c r="B24" s="37"/>
      <c r="C24" s="78"/>
      <c r="D24" s="80" t="s">
        <v>100</v>
      </c>
      <c r="E24" s="18" t="s">
        <v>101</v>
      </c>
      <c r="F24" s="15"/>
      <c r="G24" s="23">
        <v>11750</v>
      </c>
      <c r="H24" s="23">
        <v>0</v>
      </c>
    </row>
    <row r="25" spans="1:12">
      <c r="A25" s="43"/>
      <c r="B25" s="77"/>
      <c r="C25" s="78"/>
      <c r="D25" s="52"/>
      <c r="E25" s="18"/>
      <c r="F25" s="18"/>
      <c r="G25" s="8">
        <f>SUM(G8:G23)</f>
        <v>347361.83</v>
      </c>
      <c r="H25" s="8">
        <f>SUM(H10:H23)</f>
        <v>26333.47</v>
      </c>
    </row>
    <row r="26" spans="1:12">
      <c r="A26" s="42"/>
      <c r="B26" s="77"/>
      <c r="C26" s="78"/>
      <c r="D26" s="52" t="s">
        <v>11</v>
      </c>
      <c r="E26" s="18"/>
      <c r="F26" s="18"/>
      <c r="G26" s="7"/>
      <c r="H26" s="7"/>
    </row>
    <row r="27" spans="1:12">
      <c r="A27" s="42"/>
      <c r="B27" s="77"/>
      <c r="C27" s="78"/>
      <c r="D27" s="52" t="s">
        <v>75</v>
      </c>
      <c r="E27" s="18"/>
      <c r="F27" s="18">
        <v>2019</v>
      </c>
      <c r="G27" s="7">
        <v>10340</v>
      </c>
      <c r="H27" s="7">
        <v>0</v>
      </c>
    </row>
    <row r="28" spans="1:12">
      <c r="A28" s="42"/>
      <c r="B28" s="37"/>
      <c r="C28" s="78"/>
      <c r="D28" s="80" t="s">
        <v>25</v>
      </c>
      <c r="E28" s="18"/>
      <c r="F28" s="15">
        <v>2008</v>
      </c>
      <c r="G28" s="23">
        <v>18835</v>
      </c>
      <c r="H28" s="7">
        <v>0</v>
      </c>
      <c r="K28" s="87"/>
      <c r="L28" s="87"/>
    </row>
    <row r="29" spans="1:12">
      <c r="A29" s="43"/>
      <c r="B29" s="37"/>
      <c r="C29" s="78"/>
      <c r="D29" s="80" t="s">
        <v>44</v>
      </c>
      <c r="E29" s="18"/>
      <c r="F29" s="15">
        <v>2018</v>
      </c>
      <c r="G29" s="23">
        <v>34688</v>
      </c>
      <c r="H29" s="7">
        <v>26401.47</v>
      </c>
      <c r="K29" s="46"/>
      <c r="L29" s="46"/>
    </row>
    <row r="30" spans="1:12">
      <c r="A30" s="43"/>
      <c r="B30" s="37"/>
      <c r="C30" s="78"/>
      <c r="D30" s="80" t="s">
        <v>46</v>
      </c>
      <c r="E30" s="18"/>
      <c r="F30" s="15">
        <v>2018</v>
      </c>
      <c r="G30" s="23">
        <v>90000</v>
      </c>
      <c r="H30" s="7">
        <v>60000</v>
      </c>
      <c r="K30" s="49"/>
      <c r="L30" s="49"/>
    </row>
    <row r="31" spans="1:12">
      <c r="A31" s="43"/>
      <c r="B31" s="37"/>
      <c r="C31" s="78"/>
      <c r="D31" s="80" t="s">
        <v>91</v>
      </c>
      <c r="E31" s="18"/>
      <c r="F31" s="15">
        <v>2020</v>
      </c>
      <c r="G31" s="23">
        <v>11600</v>
      </c>
      <c r="H31" s="7">
        <v>0</v>
      </c>
      <c r="K31" s="49"/>
      <c r="L31" s="49"/>
    </row>
    <row r="32" spans="1:12">
      <c r="A32" s="43">
        <v>76</v>
      </c>
      <c r="B32" s="77"/>
      <c r="C32" s="78"/>
      <c r="D32" s="52"/>
      <c r="E32" s="18"/>
      <c r="F32" s="18"/>
      <c r="G32" s="8">
        <f>SUM(G27:G31)</f>
        <v>165463</v>
      </c>
      <c r="H32" s="8">
        <f>H27+H28+H29+H30+H31</f>
        <v>86401.47</v>
      </c>
      <c r="K32" s="87"/>
      <c r="L32" s="87"/>
    </row>
    <row r="33" spans="1:12">
      <c r="A33" s="47"/>
      <c r="B33" s="77"/>
      <c r="C33" s="78"/>
      <c r="D33" s="81" t="s">
        <v>7</v>
      </c>
      <c r="E33" s="18"/>
      <c r="F33" s="18"/>
      <c r="G33" s="7"/>
      <c r="H33" s="7"/>
      <c r="K33" s="31"/>
      <c r="L33" s="31"/>
    </row>
    <row r="34" spans="1:12">
      <c r="A34" s="39">
        <v>77</v>
      </c>
      <c r="B34" s="37"/>
      <c r="C34" s="82" t="s">
        <v>67</v>
      </c>
      <c r="D34" s="80" t="s">
        <v>26</v>
      </c>
      <c r="E34" s="18" t="s">
        <v>66</v>
      </c>
      <c r="F34" s="15">
        <v>2008</v>
      </c>
      <c r="G34" s="23">
        <v>332700</v>
      </c>
      <c r="H34" s="23">
        <v>0</v>
      </c>
      <c r="K34" s="87"/>
      <c r="L34" s="87"/>
    </row>
    <row r="35" spans="1:12" ht="25.5">
      <c r="A35" s="39">
        <v>54</v>
      </c>
      <c r="B35" s="37"/>
      <c r="C35" s="78"/>
      <c r="D35" s="80" t="s">
        <v>33</v>
      </c>
      <c r="E35" s="18"/>
      <c r="F35" s="15">
        <v>2010</v>
      </c>
      <c r="G35" s="23">
        <v>400000</v>
      </c>
      <c r="H35" s="23">
        <v>0</v>
      </c>
      <c r="K35" s="87"/>
      <c r="L35" s="87"/>
    </row>
    <row r="36" spans="1:12">
      <c r="A36" s="39"/>
      <c r="B36" s="37"/>
      <c r="C36" s="78"/>
      <c r="D36" s="80" t="s">
        <v>74</v>
      </c>
      <c r="E36" s="18"/>
      <c r="F36" s="15">
        <v>2018</v>
      </c>
      <c r="G36" s="23">
        <v>783900</v>
      </c>
      <c r="H36" s="23">
        <v>0</v>
      </c>
      <c r="K36" s="64"/>
      <c r="L36" s="64"/>
    </row>
    <row r="37" spans="1:12">
      <c r="A37" s="39"/>
      <c r="B37" s="50" t="s">
        <v>6</v>
      </c>
      <c r="C37" s="51"/>
      <c r="D37" s="51"/>
      <c r="E37" s="18"/>
      <c r="F37" s="18"/>
      <c r="G37" s="8">
        <f>G36+G35+G34</f>
        <v>1516600</v>
      </c>
      <c r="H37" s="8">
        <f>SUM(H34:H36)</f>
        <v>0</v>
      </c>
    </row>
    <row r="38" spans="1:12">
      <c r="A38" s="39"/>
      <c r="B38" s="88"/>
      <c r="C38" s="89"/>
      <c r="D38" s="51"/>
      <c r="E38" s="7"/>
      <c r="F38" s="7"/>
      <c r="G38" s="8">
        <f>G37+G32+G25</f>
        <v>2029424.83</v>
      </c>
      <c r="H38" s="8">
        <f>H37+H32+H25</f>
        <v>112734.94</v>
      </c>
    </row>
    <row r="39" spans="1:12">
      <c r="A39" s="39"/>
      <c r="B39" s="63" t="s">
        <v>73</v>
      </c>
      <c r="C39" s="51"/>
      <c r="D39" s="51"/>
      <c r="E39" s="7"/>
      <c r="F39" s="7"/>
      <c r="G39" s="8"/>
      <c r="H39" s="8"/>
    </row>
    <row r="40" spans="1:12">
      <c r="A40" s="17"/>
      <c r="B40" s="53"/>
      <c r="C40" s="52"/>
      <c r="D40" s="52"/>
      <c r="E40" s="7"/>
      <c r="F40" s="7"/>
      <c r="G40" s="8"/>
      <c r="H40" s="8"/>
    </row>
    <row r="41" spans="1:12">
      <c r="B41" s="57"/>
      <c r="C41" s="55" t="s">
        <v>69</v>
      </c>
      <c r="D41" s="13"/>
      <c r="E41" s="58"/>
      <c r="F41" s="13"/>
      <c r="G41" s="74"/>
      <c r="H41" s="59"/>
    </row>
    <row r="42" spans="1:12" ht="26.25">
      <c r="B42" s="57"/>
      <c r="C42" s="13"/>
      <c r="D42" s="56" t="s">
        <v>70</v>
      </c>
      <c r="E42" s="56" t="s">
        <v>69</v>
      </c>
      <c r="F42" s="83">
        <v>2017</v>
      </c>
      <c r="G42" s="75">
        <v>12500</v>
      </c>
      <c r="H42" s="75">
        <v>0</v>
      </c>
    </row>
    <row r="43" spans="1:12" ht="26.25">
      <c r="B43" s="57"/>
      <c r="C43" s="13"/>
      <c r="D43" s="55" t="s">
        <v>71</v>
      </c>
      <c r="E43" s="56" t="s">
        <v>69</v>
      </c>
      <c r="F43" s="83">
        <v>2017</v>
      </c>
      <c r="G43" s="75">
        <v>21999</v>
      </c>
      <c r="H43" s="75">
        <v>0</v>
      </c>
    </row>
    <row r="44" spans="1:12" ht="26.25">
      <c r="B44" s="57"/>
      <c r="C44" s="13"/>
      <c r="D44" s="55" t="s">
        <v>72</v>
      </c>
      <c r="E44" s="56" t="s">
        <v>69</v>
      </c>
      <c r="F44" s="83">
        <v>2015</v>
      </c>
      <c r="G44" s="75">
        <v>21900</v>
      </c>
      <c r="H44" s="75">
        <v>0</v>
      </c>
    </row>
    <row r="45" spans="1:12" ht="26.25">
      <c r="B45" s="57"/>
      <c r="C45" s="13"/>
      <c r="D45" s="55" t="s">
        <v>76</v>
      </c>
      <c r="E45" s="56" t="s">
        <v>69</v>
      </c>
      <c r="F45" s="83">
        <v>2019</v>
      </c>
      <c r="G45" s="75">
        <v>29990</v>
      </c>
      <c r="H45" s="75">
        <v>0</v>
      </c>
    </row>
    <row r="46" spans="1:12" ht="26.25">
      <c r="B46" s="57"/>
      <c r="C46" s="13"/>
      <c r="D46" s="56" t="s">
        <v>77</v>
      </c>
      <c r="E46" s="56" t="s">
        <v>69</v>
      </c>
      <c r="F46" s="83">
        <v>2019</v>
      </c>
      <c r="G46" s="75">
        <v>32990</v>
      </c>
      <c r="H46" s="75">
        <v>0</v>
      </c>
    </row>
    <row r="47" spans="1:12" ht="26.25">
      <c r="B47" s="57"/>
      <c r="C47" s="13"/>
      <c r="D47" s="56" t="s">
        <v>77</v>
      </c>
      <c r="E47" s="56" t="s">
        <v>69</v>
      </c>
      <c r="F47" s="83">
        <v>2019</v>
      </c>
      <c r="G47" s="75">
        <v>32990</v>
      </c>
      <c r="H47" s="75">
        <v>0</v>
      </c>
    </row>
    <row r="48" spans="1:12" ht="26.25">
      <c r="B48" s="57"/>
      <c r="C48" s="13"/>
      <c r="D48" s="55" t="s">
        <v>78</v>
      </c>
      <c r="E48" s="56" t="s">
        <v>69</v>
      </c>
      <c r="F48" s="83">
        <v>2019</v>
      </c>
      <c r="G48" s="75">
        <v>10640</v>
      </c>
      <c r="H48" s="75">
        <v>0</v>
      </c>
    </row>
    <row r="49" spans="2:8" ht="26.25">
      <c r="B49" s="57"/>
      <c r="C49" s="13"/>
      <c r="D49" s="55" t="s">
        <v>79</v>
      </c>
      <c r="E49" s="56" t="s">
        <v>69</v>
      </c>
      <c r="F49" s="83">
        <v>2019</v>
      </c>
      <c r="G49" s="75">
        <v>10815</v>
      </c>
      <c r="H49" s="75">
        <v>0</v>
      </c>
    </row>
    <row r="50" spans="2:8" ht="26.25">
      <c r="B50" s="57"/>
      <c r="C50" s="13"/>
      <c r="D50" s="55" t="s">
        <v>79</v>
      </c>
      <c r="E50" s="56" t="s">
        <v>69</v>
      </c>
      <c r="F50" s="83">
        <v>2019</v>
      </c>
      <c r="G50" s="75">
        <v>10815</v>
      </c>
      <c r="H50" s="75">
        <v>0</v>
      </c>
    </row>
    <row r="51" spans="2:8" ht="26.25">
      <c r="B51" s="57"/>
      <c r="C51" s="13"/>
      <c r="D51" s="55" t="s">
        <v>80</v>
      </c>
      <c r="E51" s="56" t="s">
        <v>69</v>
      </c>
      <c r="F51" s="83">
        <v>2019</v>
      </c>
      <c r="G51" s="75">
        <v>13000</v>
      </c>
      <c r="H51" s="75">
        <v>0</v>
      </c>
    </row>
    <row r="52" spans="2:8">
      <c r="B52" s="57"/>
      <c r="C52" s="13"/>
      <c r="D52" s="55"/>
      <c r="E52" s="60"/>
      <c r="F52" s="61"/>
      <c r="G52" s="70">
        <f>SUM(G42:G51)</f>
        <v>197639</v>
      </c>
      <c r="H52" s="62">
        <f>SUM(H42:H51)</f>
        <v>0</v>
      </c>
    </row>
    <row r="53" spans="2:8">
      <c r="F53" t="s">
        <v>42</v>
      </c>
      <c r="G53" s="71"/>
    </row>
    <row r="54" spans="2:8">
      <c r="G54" s="71"/>
    </row>
  </sheetData>
  <mergeCells count="10">
    <mergeCell ref="K28:L28"/>
    <mergeCell ref="K35:L35"/>
    <mergeCell ref="B38:C38"/>
    <mergeCell ref="K10:L10"/>
    <mergeCell ref="K12:L12"/>
    <mergeCell ref="K13:L13"/>
    <mergeCell ref="K32:L32"/>
    <mergeCell ref="K34:L34"/>
    <mergeCell ref="K18:L18"/>
    <mergeCell ref="K14:L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72" t="s">
        <v>82</v>
      </c>
      <c r="B1" s="72"/>
      <c r="C1" s="72"/>
      <c r="D1" s="73"/>
      <c r="E1" s="99" t="s">
        <v>83</v>
      </c>
      <c r="F1" s="100"/>
      <c r="G1" s="100"/>
      <c r="H1" s="100"/>
      <c r="I1" s="100"/>
      <c r="J1" s="101"/>
      <c r="K1" s="102" t="s">
        <v>84</v>
      </c>
      <c r="L1" s="103"/>
      <c r="M1" s="103"/>
      <c r="N1" s="104"/>
    </row>
    <row r="2" spans="1:14" ht="76.5" customHeight="1">
      <c r="A2" s="93" t="s">
        <v>85</v>
      </c>
      <c r="B2" s="105"/>
      <c r="C2" s="105"/>
      <c r="D2" s="106"/>
      <c r="E2" s="93" t="s">
        <v>89</v>
      </c>
      <c r="F2" s="94"/>
      <c r="G2" s="94"/>
      <c r="H2" s="94"/>
      <c r="I2" s="94"/>
      <c r="J2" s="95"/>
      <c r="K2" s="107" t="s">
        <v>86</v>
      </c>
      <c r="L2" s="108"/>
      <c r="M2" s="108"/>
      <c r="N2" s="109"/>
    </row>
    <row r="3" spans="1:14" ht="83.25" customHeight="1">
      <c r="A3" s="90" t="s">
        <v>87</v>
      </c>
      <c r="B3" s="91"/>
      <c r="C3" s="91"/>
      <c r="D3" s="92"/>
      <c r="E3" s="93" t="s">
        <v>90</v>
      </c>
      <c r="F3" s="94"/>
      <c r="G3" s="94"/>
      <c r="H3" s="94"/>
      <c r="I3" s="94"/>
      <c r="J3" s="95"/>
      <c r="K3" s="96" t="s">
        <v>88</v>
      </c>
      <c r="L3" s="97"/>
      <c r="M3" s="97"/>
      <c r="N3" s="98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2022-04-15T01:51:14Z</dcterms:modified>
</cp:coreProperties>
</file>