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/>
  </bookViews>
  <sheets>
    <sheet name="недвижимое" sheetId="5" r:id="rId1"/>
    <sheet name="движимое" sheetId="4" r:id="rId2"/>
    <sheet name="Лист1" sheetId="6" r:id="rId3"/>
  </sheets>
  <definedNames>
    <definedName name="_xlnm._FilterDatabase" localSheetId="1" hidden="1">движимое!$C$1:$C$61</definedName>
  </definedNames>
  <calcPr calcId="125725"/>
</workbook>
</file>

<file path=xl/calcChain.xml><?xml version="1.0" encoding="utf-8"?>
<calcChain xmlns="http://schemas.openxmlformats.org/spreadsheetml/2006/main">
  <c r="G60" i="4"/>
  <c r="H37"/>
  <c r="G37"/>
  <c r="H43"/>
  <c r="G43"/>
  <c r="H10" i="5" l="1"/>
  <c r="G10"/>
  <c r="E10"/>
  <c r="H19"/>
  <c r="H20" s="1"/>
  <c r="G19"/>
  <c r="E19"/>
  <c r="G20" l="1"/>
  <c r="H48" i="4"/>
  <c r="H49" s="1"/>
  <c r="H50" s="1"/>
  <c r="G48"/>
  <c r="G49" s="1"/>
  <c r="G50" s="1"/>
</calcChain>
</file>

<file path=xl/sharedStrings.xml><?xml version="1.0" encoding="utf-8"?>
<sst xmlns="http://schemas.openxmlformats.org/spreadsheetml/2006/main" count="185" uniqueCount="113">
  <si>
    <t>№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</si>
  <si>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</si>
  <si>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</si>
  <si>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</si>
  <si>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</si>
  <si>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</si>
  <si>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</si>
  <si>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</si>
  <si>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</si>
  <si>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</si>
  <si>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итого</t>
  </si>
  <si>
    <t>транспортные средства</t>
  </si>
  <si>
    <t>(казна)</t>
  </si>
  <si>
    <t>здания и сооружения</t>
  </si>
  <si>
    <t>Здание нежилое</t>
  </si>
  <si>
    <t>Скотомогильник</t>
  </si>
  <si>
    <t>системный блок</t>
  </si>
  <si>
    <t>произв. и хоз. инвентарь</t>
  </si>
  <si>
    <t>казна</t>
  </si>
  <si>
    <t>машины и оборудование</t>
  </si>
  <si>
    <t>Системный блок</t>
  </si>
  <si>
    <t>Квартира в жилом доме</t>
  </si>
  <si>
    <t>DVD плеер</t>
  </si>
  <si>
    <t xml:space="preserve">Жилой дом </t>
  </si>
  <si>
    <t>Уакитское сельское поселение</t>
  </si>
  <si>
    <t>0302000158</t>
  </si>
  <si>
    <t>Здание Дома культуры</t>
  </si>
  <si>
    <t>0302000159</t>
  </si>
  <si>
    <t>Помещения молодежного центра</t>
  </si>
  <si>
    <t>п.Уакит ул.Советская,15</t>
  </si>
  <si>
    <t>01010006</t>
  </si>
  <si>
    <t>Здание нежилое  гараж одноэтажное.брусовое</t>
  </si>
  <si>
    <t>п.Уакит ул.Советская.15а</t>
  </si>
  <si>
    <t>0302000417</t>
  </si>
  <si>
    <t>Здание нежилое   Административное  одноэтажное.брусовое</t>
  </si>
  <si>
    <t>п.Уакит ул.Производственная.2а</t>
  </si>
  <si>
    <t>Комплект оргтехники</t>
  </si>
  <si>
    <t>п.Уакит, ул.Советская,8</t>
  </si>
  <si>
    <t>п.Уакит, ул.Советская,17</t>
  </si>
  <si>
    <t>принтер лазерный от ФУ</t>
  </si>
  <si>
    <t>0000000000009</t>
  </si>
  <si>
    <t>лодочный мотор Вихрь</t>
  </si>
  <si>
    <t>01</t>
  </si>
  <si>
    <t>DVD LG DKS 6000 Q</t>
  </si>
  <si>
    <t>02</t>
  </si>
  <si>
    <t>колонки с усилителем</t>
  </si>
  <si>
    <t>01380061</t>
  </si>
  <si>
    <t>компьютер по хоз.учету в сборе</t>
  </si>
  <si>
    <t xml:space="preserve"> ЦРБ 109</t>
  </si>
  <si>
    <t>ноутбук Toshiba</t>
  </si>
  <si>
    <t>принтер Samsung 4200</t>
  </si>
  <si>
    <t>01380025</t>
  </si>
  <si>
    <t>Ударная установка</t>
  </si>
  <si>
    <t>Телевизор «МDMO»</t>
  </si>
  <si>
    <t>Видеоплеер АКАТ</t>
  </si>
  <si>
    <t>Световой прибор</t>
  </si>
  <si>
    <t>0000000003</t>
  </si>
  <si>
    <t>светомузыка</t>
  </si>
  <si>
    <t>Атлетический центр</t>
  </si>
  <si>
    <t>Велотренажер</t>
  </si>
  <si>
    <t>0000000005</t>
  </si>
  <si>
    <t>видеокамера цифровая Soni DCR-HC48E</t>
  </si>
  <si>
    <t>Двигатель асинхронный трехфазный</t>
  </si>
  <si>
    <t>Министеппер</t>
  </si>
  <si>
    <t>мебель Авантаж</t>
  </si>
  <si>
    <t>п.Уакит ул.Советская,8</t>
  </si>
  <si>
    <t>Кресло</t>
  </si>
  <si>
    <t>Стенка</t>
  </si>
  <si>
    <t>Автомобиль УАЗ люкс</t>
  </si>
  <si>
    <t>Моторная лодка</t>
  </si>
  <si>
    <t>0302000079</t>
  </si>
  <si>
    <t>Здание администрации (стар.)</t>
  </si>
  <si>
    <t>п.Уакит ул.Советская,3</t>
  </si>
  <si>
    <t>0302000419</t>
  </si>
  <si>
    <t>п.Уакит ул.Производственная,1-2</t>
  </si>
  <si>
    <t>0302000420</t>
  </si>
  <si>
    <t>п.Уакит ул.Озерная,1</t>
  </si>
  <si>
    <t>п.Уакит ул.Больничная,2-1,2</t>
  </si>
  <si>
    <t>п.Уакит ул.Степная,6</t>
  </si>
  <si>
    <t>принтер</t>
  </si>
  <si>
    <t>источник бесперебойного питания</t>
  </si>
  <si>
    <t>1976</t>
  </si>
  <si>
    <t>п.Уакит, ул.Советская,4</t>
  </si>
  <si>
    <t>0302000188</t>
  </si>
  <si>
    <t>монитор LCD</t>
  </si>
  <si>
    <t>Тренажер «Райдер»</t>
  </si>
  <si>
    <t>Автоцистерна АЦ-2,7 на шасси ЗИЛ 131</t>
  </si>
  <si>
    <t>Итого:</t>
  </si>
  <si>
    <t>МБУК "Уакитский сельский Дом культуры"</t>
  </si>
  <si>
    <t>п.Уакит, 9,00 кв.м.</t>
  </si>
  <si>
    <t xml:space="preserve">Нежилое здание (интернат) одноэтажное, брусовое       </t>
  </si>
  <si>
    <t>Всего:</t>
  </si>
  <si>
    <t>03-03-02/004/2005-085</t>
  </si>
  <si>
    <t>Недвижимое имущество</t>
  </si>
  <si>
    <t>Раздел 1</t>
  </si>
  <si>
    <t>Движимое имущество</t>
  </si>
  <si>
    <t>Раздел 2</t>
  </si>
  <si>
    <t>акустическая система</t>
  </si>
  <si>
    <t>сирена противопожарная</t>
  </si>
  <si>
    <t>41013600001</t>
  </si>
  <si>
    <t>11013400002</t>
  </si>
  <si>
    <t>электромегафон Мета 2620</t>
  </si>
  <si>
    <t>вывеска</t>
  </si>
  <si>
    <t>Всего с имуществом казны:</t>
  </si>
  <si>
    <t>11013400001</t>
  </si>
  <si>
    <t>мотопомпа Robin Rumb</t>
  </si>
  <si>
    <t>шланг всасывающий для мотопомпы</t>
  </si>
  <si>
    <t>11013400006</t>
  </si>
  <si>
    <t>Гранит-4 Прибор приемно-контрольный охранно пожарный</t>
  </si>
  <si>
    <t>внешний HDD</t>
  </si>
  <si>
    <t>11013400007</t>
  </si>
  <si>
    <t>110136000001</t>
  </si>
  <si>
    <t>Проектор BengQ MS506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</si>
</sst>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/>
    <xf numFmtId="2" fontId="1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8" xfId="0" applyNumberFormat="1" applyFont="1" applyBorder="1" applyAlignmen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11" xfId="0" applyNumberFormat="1" applyFont="1" applyBorder="1" applyAlignment="1"/>
    <xf numFmtId="0" fontId="3" fillId="0" borderId="1" xfId="0" applyFont="1" applyBorder="1" applyAlignment="1">
      <alignment horizontal="center"/>
    </xf>
    <xf numFmtId="49" fontId="2" fillId="0" borderId="1" xfId="0" applyNumberFormat="1" applyFont="1" applyBorder="1" applyAlignment="1"/>
    <xf numFmtId="14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1" xfId="0" applyFont="1" applyBorder="1"/>
    <xf numFmtId="0" fontId="1" fillId="0" borderId="11" xfId="0" applyFont="1" applyFill="1" applyBorder="1"/>
    <xf numFmtId="2" fontId="2" fillId="0" borderId="1" xfId="0" applyNumberFormat="1" applyFont="1" applyBorder="1"/>
    <xf numFmtId="0" fontId="1" fillId="0" borderId="8" xfId="0" applyFont="1" applyBorder="1"/>
    <xf numFmtId="2" fontId="0" fillId="0" borderId="0" xfId="0" applyNumberFormat="1"/>
    <xf numFmtId="0" fontId="1" fillId="0" borderId="0" xfId="0" applyFont="1" applyBorder="1"/>
    <xf numFmtId="0" fontId="3" fillId="0" borderId="13" xfId="0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0" fontId="1" fillId="0" borderId="0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Fill="1" applyBorder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1" fillId="2" borderId="10" xfId="0" applyNumberFormat="1" applyFont="1" applyFill="1" applyBorder="1"/>
    <xf numFmtId="2" fontId="2" fillId="2" borderId="9" xfId="0" applyNumberFormat="1" applyFont="1" applyFill="1" applyBorder="1"/>
    <xf numFmtId="2" fontId="1" fillId="2" borderId="0" xfId="0" applyNumberFormat="1" applyFont="1" applyFill="1" applyBorder="1"/>
    <xf numFmtId="2" fontId="3" fillId="2" borderId="10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2" fontId="1" fillId="2" borderId="3" xfId="0" applyNumberFormat="1" applyFont="1" applyFill="1" applyBorder="1"/>
    <xf numFmtId="2" fontId="1" fillId="2" borderId="5" xfId="0" applyNumberFormat="1" applyFont="1" applyFill="1" applyBorder="1"/>
    <xf numFmtId="0" fontId="3" fillId="2" borderId="1" xfId="0" applyFont="1" applyFill="1" applyBorder="1" applyAlignment="1">
      <alignment horizontal="center"/>
    </xf>
    <xf numFmtId="2" fontId="1" fillId="2" borderId="13" xfId="0" applyNumberFormat="1" applyFont="1" applyFill="1" applyBorder="1"/>
    <xf numFmtId="49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center"/>
    </xf>
    <xf numFmtId="2" fontId="2" fillId="2" borderId="10" xfId="0" applyNumberFormat="1" applyFont="1" applyFill="1" applyBorder="1"/>
    <xf numFmtId="2" fontId="3" fillId="2" borderId="1" xfId="0" applyNumberFormat="1" applyFont="1" applyFill="1" applyBorder="1" applyAlignment="1">
      <alignment horizontal="center" wrapText="1"/>
    </xf>
    <xf numFmtId="2" fontId="1" fillId="2" borderId="11" xfId="0" applyNumberFormat="1" applyFont="1" applyFill="1" applyBorder="1"/>
    <xf numFmtId="2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2" fontId="1" fillId="0" borderId="1" xfId="0" applyNumberFormat="1" applyFont="1" applyBorder="1" applyAlignment="1">
      <alignment horizontal="right" vertical="top" wrapText="1"/>
    </xf>
    <xf numFmtId="49" fontId="1" fillId="0" borderId="1" xfId="0" applyNumberFormat="1" applyFont="1" applyBorder="1"/>
    <xf numFmtId="49" fontId="0" fillId="0" borderId="0" xfId="0" applyNumberFormat="1" applyAlignment="1"/>
    <xf numFmtId="49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left" vertical="top" wrapText="1"/>
    </xf>
    <xf numFmtId="49" fontId="0" fillId="0" borderId="1" xfId="0" applyNumberFormat="1" applyBorder="1" applyAlignment="1"/>
    <xf numFmtId="2" fontId="1" fillId="2" borderId="1" xfId="0" applyNumberFormat="1" applyFont="1" applyFill="1" applyBorder="1" applyAlignment="1">
      <alignment horizontal="right" vertical="top" wrapText="1"/>
    </xf>
    <xf numFmtId="2" fontId="2" fillId="2" borderId="10" xfId="0" applyNumberFormat="1" applyFont="1" applyFill="1" applyBorder="1" applyAlignment="1">
      <alignment horizontal="center"/>
    </xf>
    <xf numFmtId="2" fontId="0" fillId="2" borderId="1" xfId="0" applyNumberFormat="1" applyFill="1" applyBorder="1"/>
    <xf numFmtId="0" fontId="1" fillId="2" borderId="9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right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/>
    <xf numFmtId="0" fontId="1" fillId="2" borderId="8" xfId="0" applyFont="1" applyFill="1" applyBorder="1" applyAlignment="1">
      <alignment horizontal="center"/>
    </xf>
    <xf numFmtId="49" fontId="1" fillId="2" borderId="8" xfId="0" applyNumberFormat="1" applyFont="1" applyFill="1" applyBorder="1" applyAlignment="1"/>
    <xf numFmtId="2" fontId="1" fillId="2" borderId="10" xfId="0" applyNumberFormat="1" applyFont="1" applyFill="1" applyBorder="1" applyAlignment="1">
      <alignment horizontal="right" vertical="top" wrapText="1"/>
    </xf>
    <xf numFmtId="0" fontId="4" fillId="0" borderId="0" xfId="0" applyFont="1" applyAlignment="1"/>
    <xf numFmtId="49" fontId="1" fillId="2" borderId="13" xfId="0" applyNumberFormat="1" applyFont="1" applyFill="1" applyBorder="1" applyAlignment="1"/>
    <xf numFmtId="49" fontId="2" fillId="2" borderId="1" xfId="0" applyNumberFormat="1" applyFont="1" applyFill="1" applyBorder="1" applyAlignment="1"/>
    <xf numFmtId="0" fontId="1" fillId="2" borderId="12" xfId="0" applyFont="1" applyFill="1" applyBorder="1" applyAlignment="1">
      <alignment horizontal="center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left"/>
    </xf>
    <xf numFmtId="2" fontId="3" fillId="2" borderId="1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 readingOrder="1"/>
    </xf>
    <xf numFmtId="49" fontId="3" fillId="2" borderId="1" xfId="0" applyNumberFormat="1" applyFont="1" applyFill="1" applyBorder="1" applyAlignment="1">
      <alignment horizontal="center" wrapText="1"/>
    </xf>
    <xf numFmtId="49" fontId="3" fillId="2" borderId="8" xfId="0" applyNumberFormat="1" applyFont="1" applyFill="1" applyBorder="1" applyAlignment="1"/>
    <xf numFmtId="2" fontId="2" fillId="3" borderId="1" xfId="0" applyNumberFormat="1" applyFont="1" applyFill="1" applyBorder="1"/>
    <xf numFmtId="2" fontId="2" fillId="3" borderId="9" xfId="0" applyNumberFormat="1" applyFont="1" applyFill="1" applyBorder="1"/>
    <xf numFmtId="0" fontId="4" fillId="0" borderId="12" xfId="0" applyFont="1" applyBorder="1" applyAlignment="1"/>
    <xf numFmtId="0" fontId="4" fillId="0" borderId="15" xfId="0" applyFont="1" applyBorder="1" applyAlignment="1"/>
    <xf numFmtId="0" fontId="0" fillId="0" borderId="12" xfId="0" applyBorder="1" applyAlignment="1"/>
    <xf numFmtId="0" fontId="0" fillId="0" borderId="15" xfId="0" applyBorder="1" applyAlignment="1"/>
    <xf numFmtId="0" fontId="0" fillId="0" borderId="1" xfId="0" applyBorder="1" applyAlignment="1"/>
    <xf numFmtId="0" fontId="4" fillId="0" borderId="0" xfId="0" applyFont="1" applyAlignment="1"/>
    <xf numFmtId="49" fontId="1" fillId="0" borderId="1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zoomScaleSheetLayoutView="100" workbookViewId="0">
      <pane xSplit="18705" topLeftCell="J1"/>
      <selection activeCell="C36" sqref="C36"/>
      <selection pane="topRight" activeCell="J20" sqref="J20"/>
    </sheetView>
  </sheetViews>
  <sheetFormatPr defaultColWidth="13.140625" defaultRowHeight="15"/>
  <cols>
    <col min="1" max="1" width="13.140625" style="4"/>
    <col min="2" max="2" width="14.5703125" style="73" customWidth="1"/>
    <col min="3" max="3" width="31.42578125" customWidth="1"/>
    <col min="4" max="4" width="30.28515625" customWidth="1"/>
    <col min="5" max="5" width="20.7109375" style="4" customWidth="1"/>
    <col min="6" max="6" width="13.5703125" customWidth="1"/>
    <col min="7" max="7" width="13" style="31" customWidth="1"/>
    <col min="8" max="8" width="15" style="31" customWidth="1"/>
    <col min="12" max="12" width="13" customWidth="1"/>
  </cols>
  <sheetData>
    <row r="1" spans="1:12">
      <c r="A1" s="1"/>
      <c r="B1" s="2"/>
      <c r="C1" s="1" t="s">
        <v>93</v>
      </c>
      <c r="D1" s="1"/>
      <c r="E1" s="1"/>
      <c r="F1" s="1"/>
      <c r="G1" s="3" t="s">
        <v>94</v>
      </c>
      <c r="H1" s="3"/>
      <c r="I1" s="4"/>
      <c r="J1" s="5"/>
    </row>
    <row r="2" spans="1:12">
      <c r="A2" s="62"/>
      <c r="B2" s="61"/>
      <c r="C2" s="70"/>
      <c r="D2" s="70"/>
      <c r="E2" s="62"/>
      <c r="F2" s="62"/>
      <c r="G2" s="47"/>
      <c r="H2" s="47"/>
      <c r="I2" s="45"/>
      <c r="J2" s="84"/>
      <c r="K2" s="55"/>
      <c r="L2" s="55"/>
    </row>
    <row r="3" spans="1:12">
      <c r="A3" s="62"/>
      <c r="B3" s="61"/>
      <c r="C3" s="89" t="s">
        <v>24</v>
      </c>
      <c r="D3" s="70"/>
      <c r="E3" s="62"/>
      <c r="F3" s="62"/>
      <c r="G3" s="47"/>
      <c r="H3" s="47"/>
      <c r="I3" s="45"/>
      <c r="J3" s="84"/>
      <c r="K3" s="55"/>
      <c r="L3" s="55"/>
    </row>
    <row r="4" spans="1:12">
      <c r="A4" s="62" t="s">
        <v>0</v>
      </c>
      <c r="B4" s="61" t="s">
        <v>1</v>
      </c>
      <c r="C4" s="62" t="s">
        <v>2</v>
      </c>
      <c r="D4" s="62" t="s">
        <v>3</v>
      </c>
      <c r="E4" s="62" t="s">
        <v>4</v>
      </c>
      <c r="F4" s="62" t="s">
        <v>5</v>
      </c>
      <c r="G4" s="47" t="s">
        <v>6</v>
      </c>
      <c r="H4" s="47" t="s">
        <v>7</v>
      </c>
      <c r="I4" s="6" t="s">
        <v>8</v>
      </c>
      <c r="J4" s="9" t="s">
        <v>9</v>
      </c>
      <c r="K4" s="55"/>
      <c r="L4" s="55"/>
    </row>
    <row r="5" spans="1:12">
      <c r="A5" s="98"/>
      <c r="B5" s="96"/>
      <c r="C5" s="65" t="s">
        <v>13</v>
      </c>
      <c r="D5" s="65"/>
      <c r="E5" s="65"/>
      <c r="F5" s="65"/>
      <c r="G5" s="60"/>
      <c r="H5" s="60"/>
      <c r="I5" s="33"/>
      <c r="J5" s="34"/>
      <c r="K5" s="55"/>
      <c r="L5" s="55"/>
    </row>
    <row r="6" spans="1:12">
      <c r="A6" s="98">
        <v>102</v>
      </c>
      <c r="B6" s="91" t="s">
        <v>27</v>
      </c>
      <c r="C6" s="90" t="s">
        <v>28</v>
      </c>
      <c r="D6" s="90" t="s">
        <v>29</v>
      </c>
      <c r="E6" s="69">
        <v>102.55</v>
      </c>
      <c r="F6" s="59">
        <v>1985</v>
      </c>
      <c r="G6" s="53">
        <v>208693.35</v>
      </c>
      <c r="H6" s="53">
        <v>53169.39</v>
      </c>
      <c r="I6" s="25">
        <v>39553</v>
      </c>
      <c r="J6" s="25">
        <v>38715</v>
      </c>
      <c r="K6" s="109"/>
      <c r="L6" s="110"/>
    </row>
    <row r="7" spans="1:12" ht="26.25">
      <c r="A7" s="98">
        <v>103</v>
      </c>
      <c r="B7" s="91" t="s">
        <v>30</v>
      </c>
      <c r="C7" s="64" t="s">
        <v>31</v>
      </c>
      <c r="D7" s="90" t="s">
        <v>32</v>
      </c>
      <c r="E7" s="69">
        <v>66.959999999999994</v>
      </c>
      <c r="F7" s="59">
        <v>1976</v>
      </c>
      <c r="G7" s="53">
        <v>237297</v>
      </c>
      <c r="H7" s="53">
        <v>28790.7</v>
      </c>
      <c r="I7" s="25">
        <v>38679</v>
      </c>
      <c r="J7" s="25">
        <v>38715</v>
      </c>
      <c r="K7" s="109"/>
      <c r="L7" s="110"/>
    </row>
    <row r="8" spans="1:12" ht="26.25">
      <c r="A8" s="98">
        <v>104</v>
      </c>
      <c r="B8" s="91" t="s">
        <v>33</v>
      </c>
      <c r="C8" s="102" t="s">
        <v>34</v>
      </c>
      <c r="D8" s="90" t="s">
        <v>35</v>
      </c>
      <c r="E8" s="69">
        <v>115.15</v>
      </c>
      <c r="F8" s="59">
        <v>1970</v>
      </c>
      <c r="G8" s="53">
        <v>646901.57999999996</v>
      </c>
      <c r="H8" s="53">
        <v>294283.57</v>
      </c>
      <c r="I8" s="25">
        <v>39154</v>
      </c>
      <c r="J8" s="25">
        <v>39297</v>
      </c>
      <c r="K8" s="109"/>
      <c r="L8" s="110"/>
    </row>
    <row r="9" spans="1:12" ht="26.25">
      <c r="A9" s="98">
        <v>105</v>
      </c>
      <c r="B9" s="63" t="s">
        <v>83</v>
      </c>
      <c r="C9" s="64" t="s">
        <v>90</v>
      </c>
      <c r="D9" s="64" t="s">
        <v>82</v>
      </c>
      <c r="E9" s="67">
        <v>205.38</v>
      </c>
      <c r="F9" s="103" t="s">
        <v>81</v>
      </c>
      <c r="G9" s="53">
        <v>508790.9</v>
      </c>
      <c r="H9" s="53">
        <v>0</v>
      </c>
      <c r="I9" s="25">
        <v>37852</v>
      </c>
      <c r="J9" s="25">
        <v>38713</v>
      </c>
      <c r="K9" s="107" t="s">
        <v>92</v>
      </c>
      <c r="L9" s="108"/>
    </row>
    <row r="10" spans="1:12">
      <c r="A10" s="62"/>
      <c r="B10" s="61" t="s">
        <v>10</v>
      </c>
      <c r="C10" s="62"/>
      <c r="D10" s="62"/>
      <c r="E10" s="86">
        <f>SUM(E6:E9)</f>
        <v>490.03999999999996</v>
      </c>
      <c r="F10" s="62"/>
      <c r="G10" s="48">
        <f>SUM(G6:G9)</f>
        <v>1601682.83</v>
      </c>
      <c r="H10" s="48">
        <f>SUM(H6:H9)</f>
        <v>376243.66000000003</v>
      </c>
      <c r="I10" s="23"/>
      <c r="J10" s="25"/>
      <c r="K10" s="111"/>
      <c r="L10" s="111"/>
    </row>
    <row r="11" spans="1:12">
      <c r="A11" s="62"/>
      <c r="B11" s="61"/>
      <c r="C11" s="89" t="s">
        <v>12</v>
      </c>
      <c r="D11" s="70"/>
      <c r="E11" s="47"/>
      <c r="F11" s="47"/>
      <c r="G11" s="47"/>
      <c r="H11" s="47"/>
      <c r="I11" s="45"/>
      <c r="J11" s="84"/>
      <c r="K11" s="55"/>
      <c r="L11" s="55"/>
    </row>
    <row r="12" spans="1:12">
      <c r="A12" s="62" t="s">
        <v>0</v>
      </c>
      <c r="B12" s="61" t="s">
        <v>1</v>
      </c>
      <c r="C12" s="62" t="s">
        <v>2</v>
      </c>
      <c r="D12" s="62" t="s">
        <v>3</v>
      </c>
      <c r="E12" s="62" t="s">
        <v>4</v>
      </c>
      <c r="F12" s="62" t="s">
        <v>5</v>
      </c>
      <c r="G12" s="47" t="s">
        <v>6</v>
      </c>
      <c r="H12" s="47" t="s">
        <v>7</v>
      </c>
      <c r="I12" s="6" t="s">
        <v>8</v>
      </c>
      <c r="J12" s="9" t="s">
        <v>9</v>
      </c>
      <c r="K12" s="55"/>
      <c r="L12" s="55"/>
    </row>
    <row r="13" spans="1:12">
      <c r="A13" s="98">
        <v>106</v>
      </c>
      <c r="B13" s="99" t="s">
        <v>70</v>
      </c>
      <c r="C13" s="100" t="s">
        <v>71</v>
      </c>
      <c r="D13" s="100" t="s">
        <v>72</v>
      </c>
      <c r="E13" s="101">
        <v>137.85</v>
      </c>
      <c r="F13" s="83">
        <v>1972</v>
      </c>
      <c r="G13" s="52">
        <v>388289.4</v>
      </c>
      <c r="H13" s="52">
        <v>388289.4</v>
      </c>
      <c r="I13" s="45"/>
      <c r="J13" s="84"/>
      <c r="K13" s="55"/>
      <c r="L13" s="55"/>
    </row>
    <row r="14" spans="1:12">
      <c r="A14" s="98">
        <v>107</v>
      </c>
      <c r="B14" s="91" t="s">
        <v>73</v>
      </c>
      <c r="C14" s="90" t="s">
        <v>21</v>
      </c>
      <c r="D14" s="90" t="s">
        <v>74</v>
      </c>
      <c r="E14" s="69">
        <v>43.28</v>
      </c>
      <c r="F14" s="59">
        <v>1972</v>
      </c>
      <c r="G14" s="53">
        <v>17082.400000000001</v>
      </c>
      <c r="H14" s="53">
        <v>17082.400000000001</v>
      </c>
      <c r="I14" s="45"/>
      <c r="J14" s="84"/>
      <c r="K14" s="55"/>
      <c r="L14" s="55"/>
    </row>
    <row r="15" spans="1:12">
      <c r="A15" s="98">
        <v>108</v>
      </c>
      <c r="B15" s="91" t="s">
        <v>75</v>
      </c>
      <c r="C15" s="90" t="s">
        <v>23</v>
      </c>
      <c r="D15" s="90" t="s">
        <v>76</v>
      </c>
      <c r="E15" s="69">
        <v>82.5</v>
      </c>
      <c r="F15" s="59">
        <v>1979</v>
      </c>
      <c r="G15" s="53">
        <v>13879.45</v>
      </c>
      <c r="H15" s="53">
        <v>13879.45</v>
      </c>
      <c r="I15" s="45"/>
      <c r="J15" s="84"/>
      <c r="K15" s="55"/>
      <c r="L15" s="55"/>
    </row>
    <row r="16" spans="1:12">
      <c r="A16" s="98">
        <v>109</v>
      </c>
      <c r="B16" s="91"/>
      <c r="C16" s="90" t="s">
        <v>23</v>
      </c>
      <c r="D16" s="90" t="s">
        <v>77</v>
      </c>
      <c r="E16" s="69">
        <v>110.44</v>
      </c>
      <c r="F16" s="59">
        <v>1970</v>
      </c>
      <c r="G16" s="53">
        <v>146191.76999999999</v>
      </c>
      <c r="H16" s="53">
        <v>146191.76999999999</v>
      </c>
      <c r="I16" s="45"/>
      <c r="J16" s="84"/>
      <c r="K16" s="55"/>
      <c r="L16" s="55"/>
    </row>
    <row r="17" spans="1:12">
      <c r="A17" s="98">
        <v>110</v>
      </c>
      <c r="B17" s="91"/>
      <c r="C17" s="90" t="s">
        <v>23</v>
      </c>
      <c r="D17" s="90" t="s">
        <v>78</v>
      </c>
      <c r="E17" s="69">
        <v>123.49</v>
      </c>
      <c r="F17" s="59">
        <v>1940</v>
      </c>
      <c r="G17" s="53">
        <v>598.25</v>
      </c>
      <c r="H17" s="53">
        <v>598.25</v>
      </c>
      <c r="I17" s="45"/>
      <c r="J17" s="84"/>
      <c r="K17" s="55"/>
      <c r="L17" s="55"/>
    </row>
    <row r="18" spans="1:12">
      <c r="A18" s="62">
        <v>111</v>
      </c>
      <c r="B18" s="104"/>
      <c r="C18" s="90" t="s">
        <v>15</v>
      </c>
      <c r="D18" s="90" t="s">
        <v>89</v>
      </c>
      <c r="E18" s="69"/>
      <c r="F18" s="59">
        <v>2005</v>
      </c>
      <c r="G18" s="53">
        <v>19650</v>
      </c>
      <c r="H18" s="53">
        <v>19650</v>
      </c>
      <c r="I18" s="45"/>
      <c r="J18" s="84"/>
      <c r="K18" s="55"/>
      <c r="L18" s="55"/>
    </row>
    <row r="19" spans="1:12">
      <c r="A19" s="98"/>
      <c r="B19" s="93" t="s">
        <v>10</v>
      </c>
      <c r="C19" s="92"/>
      <c r="D19" s="92"/>
      <c r="E19" s="78">
        <f>SUM(E13:E18)</f>
        <v>497.56</v>
      </c>
      <c r="F19" s="80"/>
      <c r="G19" s="50">
        <f>SUM(G13:G18)</f>
        <v>585691.27</v>
      </c>
      <c r="H19" s="50">
        <f>SUM(H13:H18)</f>
        <v>585691.27</v>
      </c>
      <c r="I19" s="45"/>
      <c r="J19" s="84"/>
      <c r="K19" s="55"/>
      <c r="L19" s="55"/>
    </row>
    <row r="20" spans="1:12">
      <c r="A20" s="62"/>
      <c r="B20" s="61" t="s">
        <v>91</v>
      </c>
      <c r="C20" s="62"/>
      <c r="D20" s="92"/>
      <c r="E20" s="78"/>
      <c r="F20" s="80"/>
      <c r="G20" s="106">
        <f>G19+G10</f>
        <v>2187374.1</v>
      </c>
      <c r="H20" s="106">
        <f>H19+H10</f>
        <v>961934.93</v>
      </c>
      <c r="I20" s="45"/>
      <c r="J20" s="84"/>
      <c r="K20" s="55"/>
      <c r="L20" s="55"/>
    </row>
    <row r="21" spans="1:12">
      <c r="A21" s="62"/>
      <c r="B21" s="97"/>
      <c r="C21" s="62"/>
      <c r="D21" s="62"/>
      <c r="E21" s="47"/>
      <c r="F21" s="47"/>
      <c r="G21" s="48"/>
      <c r="H21" s="48"/>
      <c r="I21" s="45"/>
      <c r="J21" s="84"/>
      <c r="K21" s="55"/>
      <c r="L21" s="55"/>
    </row>
    <row r="22" spans="1:12">
      <c r="A22" s="62"/>
      <c r="B22" s="97"/>
      <c r="C22" s="89" t="s">
        <v>88</v>
      </c>
      <c r="D22" s="62"/>
      <c r="E22" s="47"/>
      <c r="F22" s="47"/>
      <c r="G22" s="48"/>
      <c r="H22" s="48"/>
      <c r="I22" s="45"/>
      <c r="J22" s="84"/>
      <c r="K22" s="55"/>
      <c r="L22" s="55"/>
    </row>
    <row r="23" spans="1:12">
      <c r="A23" s="62"/>
      <c r="B23" s="97"/>
      <c r="C23" s="62" t="s">
        <v>13</v>
      </c>
      <c r="D23" s="62"/>
      <c r="E23" s="47"/>
      <c r="F23" s="47"/>
      <c r="G23" s="48"/>
      <c r="H23" s="48"/>
      <c r="I23" s="6" t="s">
        <v>8</v>
      </c>
      <c r="J23" s="9" t="s">
        <v>9</v>
      </c>
      <c r="K23" s="55"/>
      <c r="L23" s="55"/>
    </row>
    <row r="24" spans="1:12">
      <c r="A24" s="62">
        <v>112</v>
      </c>
      <c r="B24" s="91" t="s">
        <v>25</v>
      </c>
      <c r="C24" s="90" t="s">
        <v>26</v>
      </c>
      <c r="D24" s="90" t="s">
        <v>38</v>
      </c>
      <c r="E24" s="69">
        <v>294.95999999999998</v>
      </c>
      <c r="F24" s="59">
        <v>1975</v>
      </c>
      <c r="G24" s="105">
        <v>1183653.1200000001</v>
      </c>
      <c r="H24" s="105">
        <v>0</v>
      </c>
      <c r="I24" s="25">
        <v>38593</v>
      </c>
      <c r="J24" s="25">
        <v>38715</v>
      </c>
      <c r="K24" s="55"/>
      <c r="L24" s="55"/>
    </row>
    <row r="25" spans="1:12">
      <c r="A25" s="62"/>
      <c r="B25" s="91"/>
      <c r="C25" s="90"/>
      <c r="D25" s="90"/>
      <c r="E25" s="69"/>
      <c r="F25" s="59"/>
      <c r="G25" s="48"/>
      <c r="H25" s="48"/>
      <c r="I25" s="25"/>
      <c r="J25" s="25"/>
      <c r="K25" s="56"/>
      <c r="L25" s="56"/>
    </row>
    <row r="26" spans="1:12">
      <c r="C26" s="46"/>
      <c r="D26" s="56"/>
      <c r="E26" s="40"/>
      <c r="F26" s="56"/>
      <c r="G26" s="54"/>
      <c r="H26" s="54"/>
      <c r="I26" s="56"/>
    </row>
    <row r="27" spans="1:12">
      <c r="E27" s="85"/>
    </row>
  </sheetData>
  <mergeCells count="5">
    <mergeCell ref="K8:L8"/>
    <mergeCell ref="K9:L9"/>
    <mergeCell ref="K10:L10"/>
    <mergeCell ref="K7:L7"/>
    <mergeCell ref="K6:L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1"/>
  <sheetViews>
    <sheetView topLeftCell="A45" zoomScaleNormal="100" workbookViewId="0">
      <selection activeCell="C70" sqref="C70"/>
    </sheetView>
  </sheetViews>
  <sheetFormatPr defaultColWidth="13.140625" defaultRowHeight="15"/>
  <cols>
    <col min="1" max="1" width="3" style="4" customWidth="1"/>
    <col min="2" max="2" width="14.5703125" style="73" customWidth="1"/>
    <col min="3" max="3" width="31.42578125" customWidth="1"/>
    <col min="4" max="4" width="26.7109375" customWidth="1"/>
    <col min="5" max="5" width="15.85546875" style="4" customWidth="1"/>
    <col min="6" max="6" width="13.5703125" customWidth="1"/>
    <col min="7" max="7" width="13" style="31" customWidth="1"/>
    <col min="8" max="8" width="12.5703125" style="31" customWidth="1"/>
    <col min="9" max="9" width="19" customWidth="1"/>
    <col min="12" max="12" width="17.28515625" customWidth="1"/>
  </cols>
  <sheetData>
    <row r="1" spans="1:12">
      <c r="A1" s="1"/>
      <c r="B1" s="2"/>
      <c r="C1" s="1" t="s">
        <v>95</v>
      </c>
      <c r="D1" s="1"/>
      <c r="E1" s="1"/>
      <c r="F1" s="1"/>
      <c r="G1" s="3" t="s">
        <v>96</v>
      </c>
      <c r="H1" s="3"/>
    </row>
    <row r="2" spans="1:12">
      <c r="A2" s="6"/>
      <c r="B2" s="7"/>
      <c r="C2" s="36" t="s">
        <v>24</v>
      </c>
      <c r="D2" s="26"/>
      <c r="E2" s="6"/>
      <c r="F2" s="6"/>
      <c r="G2" s="8"/>
      <c r="H2" s="8"/>
    </row>
    <row r="3" spans="1:12">
      <c r="A3" s="6" t="s">
        <v>0</v>
      </c>
      <c r="B3" s="7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8" t="s">
        <v>6</v>
      </c>
      <c r="H3" s="8" t="s">
        <v>7</v>
      </c>
    </row>
    <row r="4" spans="1:12">
      <c r="A4" s="6"/>
      <c r="B4" s="7"/>
      <c r="C4" s="26" t="s">
        <v>19</v>
      </c>
      <c r="D4" s="26"/>
      <c r="E4" s="6"/>
      <c r="F4" s="6"/>
      <c r="G4" s="47"/>
      <c r="H4" s="8"/>
    </row>
    <row r="5" spans="1:12">
      <c r="A5" s="6"/>
      <c r="B5" s="7"/>
      <c r="C5" s="26" t="s">
        <v>18</v>
      </c>
      <c r="D5" s="26"/>
      <c r="E5" s="6"/>
      <c r="F5" s="6"/>
      <c r="G5" s="47"/>
      <c r="H5" s="8"/>
    </row>
    <row r="6" spans="1:12">
      <c r="A6" s="6"/>
      <c r="B6" s="7"/>
      <c r="C6" s="26" t="s">
        <v>101</v>
      </c>
      <c r="D6" s="43" t="s">
        <v>37</v>
      </c>
      <c r="E6" s="6"/>
      <c r="F6" s="6"/>
      <c r="G6" s="48">
        <v>5597.42</v>
      </c>
      <c r="H6" s="29">
        <v>5597.4</v>
      </c>
    </row>
    <row r="7" spans="1:12">
      <c r="A7" s="6"/>
      <c r="B7" s="7"/>
      <c r="C7" s="26" t="s">
        <v>19</v>
      </c>
      <c r="D7" s="26"/>
      <c r="E7" s="6"/>
      <c r="F7" s="6"/>
      <c r="G7" s="47"/>
      <c r="H7" s="8"/>
    </row>
    <row r="8" spans="1:12">
      <c r="A8" s="6">
        <v>65</v>
      </c>
      <c r="B8" s="74">
        <v>1360011</v>
      </c>
      <c r="C8" s="43" t="s">
        <v>36</v>
      </c>
      <c r="D8" s="43" t="s">
        <v>37</v>
      </c>
      <c r="E8" s="6"/>
      <c r="F8" s="41">
        <v>2006</v>
      </c>
      <c r="G8" s="77">
        <v>15998.8</v>
      </c>
      <c r="H8" s="77">
        <v>0</v>
      </c>
      <c r="K8" s="112"/>
      <c r="L8" s="112"/>
    </row>
    <row r="9" spans="1:12">
      <c r="A9" s="6">
        <v>66</v>
      </c>
      <c r="B9" s="74">
        <v>1380022</v>
      </c>
      <c r="C9" s="43" t="s">
        <v>22</v>
      </c>
      <c r="D9" s="43" t="s">
        <v>37</v>
      </c>
      <c r="E9" s="6"/>
      <c r="F9" s="41">
        <v>2006</v>
      </c>
      <c r="G9" s="77">
        <v>3182.4</v>
      </c>
      <c r="H9" s="77">
        <v>0</v>
      </c>
      <c r="K9" s="112"/>
      <c r="L9" s="112"/>
    </row>
    <row r="10" spans="1:12">
      <c r="A10" s="6"/>
      <c r="B10" s="74">
        <v>1380021</v>
      </c>
      <c r="C10" s="43" t="s">
        <v>22</v>
      </c>
      <c r="D10" s="43" t="s">
        <v>37</v>
      </c>
      <c r="E10" s="6"/>
      <c r="F10" s="41">
        <v>2006</v>
      </c>
      <c r="G10" s="77">
        <v>3162</v>
      </c>
      <c r="H10" s="77">
        <v>0</v>
      </c>
    </row>
    <row r="11" spans="1:12">
      <c r="A11" s="6"/>
      <c r="B11" s="74">
        <v>1380050</v>
      </c>
      <c r="C11" s="43" t="s">
        <v>39</v>
      </c>
      <c r="D11" s="43" t="s">
        <v>37</v>
      </c>
      <c r="E11" s="6"/>
      <c r="F11" s="41">
        <v>2006</v>
      </c>
      <c r="G11" s="77">
        <v>3375.5</v>
      </c>
      <c r="H11" s="77">
        <v>0</v>
      </c>
    </row>
    <row r="12" spans="1:12">
      <c r="A12" s="6"/>
      <c r="B12" s="74" t="s">
        <v>40</v>
      </c>
      <c r="C12" s="43" t="s">
        <v>41</v>
      </c>
      <c r="D12" s="43" t="s">
        <v>37</v>
      </c>
      <c r="E12" s="6"/>
      <c r="F12" s="41">
        <v>2009</v>
      </c>
      <c r="G12" s="77">
        <v>30510</v>
      </c>
      <c r="H12" s="77">
        <v>1492.88</v>
      </c>
    </row>
    <row r="13" spans="1:12">
      <c r="A13" s="6"/>
      <c r="B13" s="81" t="s">
        <v>46</v>
      </c>
      <c r="C13" s="43" t="s">
        <v>47</v>
      </c>
      <c r="D13" s="43" t="s">
        <v>37</v>
      </c>
      <c r="E13" s="6"/>
      <c r="F13" s="41">
        <v>2008</v>
      </c>
      <c r="G13" s="77">
        <v>22436</v>
      </c>
      <c r="H13" s="77">
        <v>0</v>
      </c>
      <c r="K13" s="112"/>
      <c r="L13" s="112"/>
    </row>
    <row r="14" spans="1:12">
      <c r="A14" s="6">
        <v>66</v>
      </c>
      <c r="B14" s="81" t="s">
        <v>48</v>
      </c>
      <c r="C14" s="43" t="s">
        <v>49</v>
      </c>
      <c r="D14" s="43" t="s">
        <v>37</v>
      </c>
      <c r="E14" s="6"/>
      <c r="F14" s="41">
        <v>2008</v>
      </c>
      <c r="G14" s="77">
        <v>16092</v>
      </c>
      <c r="H14" s="77">
        <v>0</v>
      </c>
      <c r="K14" s="112"/>
      <c r="L14" s="112"/>
    </row>
    <row r="15" spans="1:12">
      <c r="A15" s="6">
        <v>67</v>
      </c>
      <c r="B15" s="74">
        <v>130012</v>
      </c>
      <c r="C15" s="43" t="s">
        <v>36</v>
      </c>
      <c r="D15" s="43" t="s">
        <v>37</v>
      </c>
      <c r="E15" s="6"/>
      <c r="F15" s="41">
        <v>2002</v>
      </c>
      <c r="G15" s="77">
        <v>25296.41</v>
      </c>
      <c r="H15" s="77">
        <v>0</v>
      </c>
      <c r="K15" s="112"/>
      <c r="L15" s="112"/>
    </row>
    <row r="16" spans="1:12">
      <c r="A16" s="6">
        <v>68</v>
      </c>
      <c r="B16" s="74">
        <v>1380033</v>
      </c>
      <c r="C16" s="43" t="s">
        <v>14</v>
      </c>
      <c r="D16" s="43" t="s">
        <v>37</v>
      </c>
      <c r="E16" s="6"/>
      <c r="F16" s="41">
        <v>2004</v>
      </c>
      <c r="G16" s="77">
        <v>8794</v>
      </c>
      <c r="H16" s="77">
        <v>0</v>
      </c>
      <c r="K16" s="112"/>
      <c r="L16" s="112"/>
    </row>
    <row r="17" spans="1:12">
      <c r="A17" s="6">
        <v>69</v>
      </c>
      <c r="B17" s="74"/>
      <c r="C17" s="43" t="s">
        <v>50</v>
      </c>
      <c r="D17" s="43" t="s">
        <v>37</v>
      </c>
      <c r="E17" s="6"/>
      <c r="F17" s="82">
        <v>39899</v>
      </c>
      <c r="G17" s="77">
        <v>7950</v>
      </c>
      <c r="H17" s="77">
        <v>0</v>
      </c>
      <c r="K17" s="112"/>
      <c r="L17" s="112"/>
    </row>
    <row r="18" spans="1:12">
      <c r="A18" s="6">
        <v>70</v>
      </c>
      <c r="B18" s="74" t="s">
        <v>51</v>
      </c>
      <c r="C18" s="43" t="s">
        <v>20</v>
      </c>
      <c r="D18" s="43" t="s">
        <v>37</v>
      </c>
      <c r="E18" s="6"/>
      <c r="F18" s="82"/>
      <c r="G18" s="77">
        <v>14178</v>
      </c>
      <c r="H18" s="77">
        <v>0</v>
      </c>
    </row>
    <row r="19" spans="1:12">
      <c r="A19" s="6"/>
      <c r="B19" s="74">
        <v>1380025</v>
      </c>
      <c r="C19" s="43" t="s">
        <v>52</v>
      </c>
      <c r="D19" s="43" t="s">
        <v>37</v>
      </c>
      <c r="E19" s="6"/>
      <c r="F19" s="41">
        <v>1990</v>
      </c>
      <c r="G19" s="77">
        <v>10544.2</v>
      </c>
      <c r="H19" s="77">
        <v>0</v>
      </c>
    </row>
    <row r="20" spans="1:12">
      <c r="A20" s="6"/>
      <c r="B20" s="74">
        <v>1380028</v>
      </c>
      <c r="C20" s="43" t="s">
        <v>53</v>
      </c>
      <c r="D20" s="43" t="s">
        <v>37</v>
      </c>
      <c r="E20" s="6"/>
      <c r="F20" s="41">
        <v>1990</v>
      </c>
      <c r="G20" s="77">
        <v>14680.34</v>
      </c>
      <c r="H20" s="77">
        <v>0</v>
      </c>
    </row>
    <row r="21" spans="1:12">
      <c r="A21" s="6"/>
      <c r="B21" s="74">
        <v>1380029</v>
      </c>
      <c r="C21" s="43" t="s">
        <v>54</v>
      </c>
      <c r="D21" s="43" t="s">
        <v>37</v>
      </c>
      <c r="E21" s="6"/>
      <c r="F21" s="41">
        <v>1990</v>
      </c>
      <c r="G21" s="77">
        <v>3600.84</v>
      </c>
      <c r="H21" s="77">
        <v>0</v>
      </c>
    </row>
    <row r="22" spans="1:12">
      <c r="A22" s="6"/>
      <c r="B22" s="74">
        <v>1380034</v>
      </c>
      <c r="C22" s="43" t="s">
        <v>55</v>
      </c>
      <c r="D22" s="43" t="s">
        <v>37</v>
      </c>
      <c r="E22" s="6"/>
      <c r="F22" s="41">
        <v>2004</v>
      </c>
      <c r="G22" s="77">
        <v>3400</v>
      </c>
      <c r="H22" s="77">
        <v>0</v>
      </c>
    </row>
    <row r="23" spans="1:12">
      <c r="A23" s="6">
        <v>71</v>
      </c>
      <c r="B23" s="74">
        <v>1380035</v>
      </c>
      <c r="C23" s="43" t="s">
        <v>58</v>
      </c>
      <c r="D23" s="43" t="s">
        <v>38</v>
      </c>
      <c r="E23" s="6"/>
      <c r="F23" s="41">
        <v>2004</v>
      </c>
      <c r="G23" s="77">
        <v>18760</v>
      </c>
      <c r="H23" s="77">
        <v>0</v>
      </c>
      <c r="K23" s="112"/>
      <c r="L23" s="112"/>
    </row>
    <row r="24" spans="1:12">
      <c r="A24" s="6">
        <v>72</v>
      </c>
      <c r="B24" s="74">
        <v>1380037</v>
      </c>
      <c r="C24" s="43" t="s">
        <v>59</v>
      </c>
      <c r="D24" s="43" t="s">
        <v>38</v>
      </c>
      <c r="E24" s="6"/>
      <c r="F24" s="41">
        <v>2005</v>
      </c>
      <c r="G24" s="77">
        <v>4950</v>
      </c>
      <c r="H24" s="77">
        <v>0</v>
      </c>
      <c r="K24" s="112"/>
      <c r="L24" s="112"/>
    </row>
    <row r="25" spans="1:12">
      <c r="A25" s="6">
        <v>73</v>
      </c>
      <c r="B25" s="74">
        <v>1380038</v>
      </c>
      <c r="C25" s="43" t="s">
        <v>85</v>
      </c>
      <c r="D25" s="43" t="s">
        <v>38</v>
      </c>
      <c r="E25" s="6"/>
      <c r="F25" s="41">
        <v>2005</v>
      </c>
      <c r="G25" s="77">
        <v>6604</v>
      </c>
      <c r="H25" s="77">
        <v>0</v>
      </c>
      <c r="K25" s="112"/>
      <c r="L25" s="112"/>
    </row>
    <row r="26" spans="1:12">
      <c r="A26" s="6"/>
      <c r="B26" s="74">
        <v>11</v>
      </c>
      <c r="C26" s="43" t="s">
        <v>62</v>
      </c>
      <c r="D26" s="43" t="s">
        <v>38</v>
      </c>
      <c r="E26" s="6"/>
      <c r="F26" s="41">
        <v>2010</v>
      </c>
      <c r="G26" s="77">
        <v>18305.080000000002</v>
      </c>
      <c r="H26" s="77">
        <v>0</v>
      </c>
    </row>
    <row r="27" spans="1:12">
      <c r="A27" s="6"/>
      <c r="B27" s="74">
        <v>1380039</v>
      </c>
      <c r="C27" s="43" t="s">
        <v>63</v>
      </c>
      <c r="D27" s="43" t="s">
        <v>38</v>
      </c>
      <c r="E27" s="6"/>
      <c r="F27" s="41">
        <v>2005</v>
      </c>
      <c r="G27" s="77">
        <v>3186</v>
      </c>
      <c r="H27" s="77">
        <v>0</v>
      </c>
    </row>
    <row r="28" spans="1:12">
      <c r="A28" s="15"/>
      <c r="B28" s="74"/>
      <c r="C28" s="43" t="s">
        <v>98</v>
      </c>
      <c r="D28" s="43" t="s">
        <v>38</v>
      </c>
      <c r="E28" s="17"/>
      <c r="F28" s="44">
        <v>2014</v>
      </c>
      <c r="G28" s="94">
        <v>26400</v>
      </c>
      <c r="H28" s="94">
        <v>0</v>
      </c>
    </row>
    <row r="29" spans="1:12">
      <c r="A29" s="6"/>
      <c r="B29" s="74" t="s">
        <v>104</v>
      </c>
      <c r="C29" s="43" t="s">
        <v>105</v>
      </c>
      <c r="D29" s="43" t="s">
        <v>38</v>
      </c>
      <c r="E29" s="6"/>
      <c r="F29" s="41">
        <v>2017</v>
      </c>
      <c r="G29" s="77">
        <v>35800</v>
      </c>
      <c r="H29" s="77">
        <v>0</v>
      </c>
    </row>
    <row r="30" spans="1:12">
      <c r="A30" s="6"/>
      <c r="B30" s="74" t="s">
        <v>100</v>
      </c>
      <c r="C30" s="43" t="s">
        <v>106</v>
      </c>
      <c r="D30" s="43" t="s">
        <v>38</v>
      </c>
      <c r="E30" s="6"/>
      <c r="F30" s="41">
        <v>2017</v>
      </c>
      <c r="G30" s="77">
        <v>4200</v>
      </c>
      <c r="H30" s="77">
        <v>0</v>
      </c>
    </row>
    <row r="31" spans="1:12" ht="25.5">
      <c r="A31" s="6"/>
      <c r="B31" s="74"/>
      <c r="C31" s="43" t="s">
        <v>108</v>
      </c>
      <c r="D31" s="43" t="s">
        <v>38</v>
      </c>
      <c r="E31" s="6"/>
      <c r="F31" s="41">
        <v>2017</v>
      </c>
      <c r="G31" s="77">
        <v>4260</v>
      </c>
      <c r="H31" s="77">
        <v>0</v>
      </c>
    </row>
    <row r="32" spans="1:12">
      <c r="A32" s="6"/>
      <c r="B32" s="74" t="s">
        <v>110</v>
      </c>
      <c r="C32" s="43" t="s">
        <v>109</v>
      </c>
      <c r="D32" s="43" t="s">
        <v>38</v>
      </c>
      <c r="E32" s="6"/>
      <c r="F32" s="41">
        <v>2017</v>
      </c>
      <c r="G32" s="77">
        <v>3250</v>
      </c>
      <c r="H32" s="94">
        <v>0</v>
      </c>
    </row>
    <row r="33" spans="1:12">
      <c r="A33" s="6"/>
      <c r="B33" s="74" t="s">
        <v>111</v>
      </c>
      <c r="C33" s="43" t="s">
        <v>16</v>
      </c>
      <c r="D33" s="43" t="s">
        <v>38</v>
      </c>
      <c r="E33" s="6"/>
      <c r="F33" s="41">
        <v>2017</v>
      </c>
      <c r="G33" s="77">
        <v>21300</v>
      </c>
      <c r="H33" s="94">
        <v>0</v>
      </c>
    </row>
    <row r="34" spans="1:12">
      <c r="A34" s="6"/>
      <c r="B34" s="74"/>
      <c r="C34" s="43" t="s">
        <v>84</v>
      </c>
      <c r="D34" s="43" t="s">
        <v>38</v>
      </c>
      <c r="E34" s="6"/>
      <c r="F34" s="41">
        <v>2017</v>
      </c>
      <c r="G34" s="77">
        <v>7380</v>
      </c>
      <c r="H34" s="94">
        <v>0</v>
      </c>
    </row>
    <row r="35" spans="1:12">
      <c r="A35" s="6"/>
      <c r="B35" s="74"/>
      <c r="C35" s="43" t="s">
        <v>80</v>
      </c>
      <c r="D35" s="43" t="s">
        <v>38</v>
      </c>
      <c r="E35" s="6"/>
      <c r="F35" s="41">
        <v>2017</v>
      </c>
      <c r="G35" s="77">
        <v>3572</v>
      </c>
      <c r="H35" s="94">
        <v>0</v>
      </c>
    </row>
    <row r="36" spans="1:12">
      <c r="A36" s="6"/>
      <c r="B36" s="74"/>
      <c r="C36" s="43" t="s">
        <v>79</v>
      </c>
      <c r="D36" s="43" t="s">
        <v>38</v>
      </c>
      <c r="E36" s="6"/>
      <c r="F36" s="41">
        <v>2017</v>
      </c>
      <c r="G36" s="77">
        <v>8000</v>
      </c>
      <c r="H36" s="94">
        <v>0</v>
      </c>
    </row>
    <row r="37" spans="1:12">
      <c r="A37" s="15"/>
      <c r="B37" s="16" t="s">
        <v>10</v>
      </c>
      <c r="C37" s="30"/>
      <c r="D37" s="30"/>
      <c r="E37" s="17"/>
      <c r="F37" s="20"/>
      <c r="G37" s="66">
        <f>SUM(G8:G36)</f>
        <v>349167.57</v>
      </c>
      <c r="H37" s="66">
        <f>SUM(H8:H36)</f>
        <v>1492.88</v>
      </c>
    </row>
    <row r="38" spans="1:12">
      <c r="A38" s="21"/>
      <c r="B38" s="22"/>
      <c r="C38" s="28" t="s">
        <v>17</v>
      </c>
      <c r="D38" s="27"/>
      <c r="E38" s="19"/>
      <c r="F38" s="19"/>
      <c r="G38" s="68"/>
      <c r="H38" s="58"/>
    </row>
    <row r="39" spans="1:12">
      <c r="A39" s="13"/>
      <c r="B39" s="74">
        <v>1630035</v>
      </c>
      <c r="C39" s="43" t="s">
        <v>64</v>
      </c>
      <c r="D39" s="43" t="s">
        <v>65</v>
      </c>
      <c r="E39" s="6"/>
      <c r="F39" s="41">
        <v>2008</v>
      </c>
      <c r="G39" s="77">
        <v>18835</v>
      </c>
      <c r="H39" s="47">
        <v>0</v>
      </c>
      <c r="K39" s="112"/>
      <c r="L39" s="112"/>
    </row>
    <row r="40" spans="1:12">
      <c r="A40" s="14">
        <v>74</v>
      </c>
      <c r="B40" s="74">
        <v>1630034</v>
      </c>
      <c r="C40" s="43" t="s">
        <v>66</v>
      </c>
      <c r="D40" s="43" t="s">
        <v>37</v>
      </c>
      <c r="E40" s="6"/>
      <c r="F40" s="41">
        <v>2004</v>
      </c>
      <c r="G40" s="77">
        <v>3648.7</v>
      </c>
      <c r="H40" s="47">
        <v>0</v>
      </c>
      <c r="K40" s="87"/>
      <c r="L40" s="87"/>
    </row>
    <row r="41" spans="1:12">
      <c r="A41" s="20">
        <v>75</v>
      </c>
      <c r="B41" s="74">
        <v>1630021</v>
      </c>
      <c r="C41" s="43" t="s">
        <v>67</v>
      </c>
      <c r="D41" s="43" t="s">
        <v>37</v>
      </c>
      <c r="E41" s="6"/>
      <c r="F41" s="41">
        <v>1986</v>
      </c>
      <c r="G41" s="77">
        <v>9592.59</v>
      </c>
      <c r="H41" s="47">
        <v>0</v>
      </c>
      <c r="K41" s="112"/>
      <c r="L41" s="112"/>
    </row>
    <row r="42" spans="1:12">
      <c r="A42" s="15"/>
      <c r="B42" s="74" t="s">
        <v>107</v>
      </c>
      <c r="C42" s="42" t="s">
        <v>102</v>
      </c>
      <c r="D42" s="43" t="s">
        <v>37</v>
      </c>
      <c r="E42" s="18"/>
      <c r="F42" s="38">
        <v>2017</v>
      </c>
      <c r="G42" s="94">
        <v>3100</v>
      </c>
      <c r="H42" s="49">
        <v>0</v>
      </c>
      <c r="K42" s="95"/>
      <c r="L42" s="95"/>
    </row>
    <row r="43" spans="1:12">
      <c r="A43" s="15">
        <v>76</v>
      </c>
      <c r="B43" s="7" t="s">
        <v>10</v>
      </c>
      <c r="C43" s="39"/>
      <c r="D43" s="30"/>
      <c r="E43" s="18"/>
      <c r="F43" s="18"/>
      <c r="G43" s="66">
        <f>SUM(G39:G42)</f>
        <v>35176.29</v>
      </c>
      <c r="H43" s="49">
        <f>SUM(H39:H42)</f>
        <v>0</v>
      </c>
      <c r="K43" s="112"/>
      <c r="L43" s="112"/>
    </row>
    <row r="44" spans="1:12">
      <c r="A44" s="10"/>
      <c r="B44" s="11"/>
      <c r="C44" s="37" t="s">
        <v>11</v>
      </c>
      <c r="D44" s="32"/>
      <c r="E44" s="12"/>
      <c r="F44" s="12"/>
      <c r="G44" s="51"/>
      <c r="H44" s="57"/>
      <c r="K44" s="87"/>
      <c r="L44" s="87"/>
    </row>
    <row r="45" spans="1:12">
      <c r="A45" s="6">
        <v>77</v>
      </c>
      <c r="B45" s="74">
        <v>1510012</v>
      </c>
      <c r="C45" s="43" t="s">
        <v>68</v>
      </c>
      <c r="D45" s="43" t="s">
        <v>37</v>
      </c>
      <c r="E45" s="6"/>
      <c r="F45" s="41">
        <v>2008</v>
      </c>
      <c r="G45" s="77">
        <v>332700</v>
      </c>
      <c r="H45" s="77">
        <v>0</v>
      </c>
      <c r="K45" s="112"/>
      <c r="L45" s="112"/>
    </row>
    <row r="46" spans="1:12">
      <c r="A46" s="6">
        <v>78</v>
      </c>
      <c r="B46" s="74">
        <v>1510011</v>
      </c>
      <c r="C46" s="43" t="s">
        <v>69</v>
      </c>
      <c r="D46" s="43" t="s">
        <v>37</v>
      </c>
      <c r="E46" s="6"/>
      <c r="F46" s="41">
        <v>2004</v>
      </c>
      <c r="G46" s="77">
        <v>8800</v>
      </c>
      <c r="H46" s="77">
        <v>0</v>
      </c>
      <c r="K46" s="112"/>
      <c r="L46" s="112"/>
    </row>
    <row r="47" spans="1:12" ht="25.5">
      <c r="A47" s="6">
        <v>54</v>
      </c>
      <c r="B47" s="74">
        <v>2</v>
      </c>
      <c r="C47" s="43" t="s">
        <v>86</v>
      </c>
      <c r="D47" s="43" t="s">
        <v>37</v>
      </c>
      <c r="E47" s="6"/>
      <c r="F47" s="41">
        <v>2010</v>
      </c>
      <c r="G47" s="77">
        <v>400000</v>
      </c>
      <c r="H47" s="77">
        <v>0</v>
      </c>
      <c r="K47" s="112"/>
      <c r="L47" s="112"/>
    </row>
    <row r="48" spans="1:12">
      <c r="A48" s="6"/>
      <c r="B48" s="7" t="s">
        <v>10</v>
      </c>
      <c r="C48" s="26"/>
      <c r="D48" s="26"/>
      <c r="E48" s="6"/>
      <c r="F48" s="6"/>
      <c r="G48" s="48">
        <f>SUM(G45:G47)</f>
        <v>741500</v>
      </c>
      <c r="H48" s="48">
        <f>SUM(H45:H47)</f>
        <v>0</v>
      </c>
    </row>
    <row r="49" spans="1:12">
      <c r="A49" s="6"/>
      <c r="B49" s="113"/>
      <c r="C49" s="111"/>
      <c r="D49" s="26"/>
      <c r="E49" s="8"/>
      <c r="F49" s="8"/>
      <c r="G49" s="105">
        <f>G48+G43+G37</f>
        <v>1125843.8600000001</v>
      </c>
      <c r="H49" s="105">
        <f>H48+H43+H37</f>
        <v>1492.88</v>
      </c>
    </row>
    <row r="50" spans="1:12">
      <c r="A50" s="6"/>
      <c r="B50" s="7" t="s">
        <v>103</v>
      </c>
      <c r="C50" s="26"/>
      <c r="D50" s="26"/>
      <c r="E50" s="8"/>
      <c r="F50" s="8"/>
      <c r="G50" s="105">
        <f>G49+G6</f>
        <v>1131441.28</v>
      </c>
      <c r="H50" s="105">
        <f>H49+H6</f>
        <v>7090.28</v>
      </c>
    </row>
    <row r="51" spans="1:12">
      <c r="A51" s="6"/>
      <c r="B51" s="7"/>
      <c r="C51" s="26"/>
      <c r="D51" s="26"/>
      <c r="E51" s="8"/>
      <c r="F51" s="8"/>
      <c r="G51" s="48"/>
      <c r="H51" s="48"/>
    </row>
    <row r="52" spans="1:12">
      <c r="A52" s="6"/>
      <c r="B52" s="24"/>
      <c r="C52" s="36" t="s">
        <v>88</v>
      </c>
      <c r="D52" s="6"/>
      <c r="E52" s="8"/>
      <c r="F52" s="8"/>
      <c r="G52" s="48"/>
      <c r="H52" s="48"/>
    </row>
    <row r="53" spans="1:12">
      <c r="A53" s="6"/>
      <c r="B53" s="24"/>
      <c r="C53" s="26" t="s">
        <v>19</v>
      </c>
      <c r="D53" s="6"/>
      <c r="E53" s="8"/>
      <c r="F53" s="8"/>
      <c r="G53" s="48"/>
      <c r="H53" s="48"/>
    </row>
    <row r="54" spans="1:12">
      <c r="A54" s="6"/>
      <c r="B54" s="75" t="s">
        <v>42</v>
      </c>
      <c r="C54" s="43" t="s">
        <v>43</v>
      </c>
      <c r="D54" s="43" t="s">
        <v>37</v>
      </c>
      <c r="E54" s="6"/>
      <c r="F54" s="41">
        <v>2008</v>
      </c>
      <c r="G54" s="77">
        <v>3783</v>
      </c>
      <c r="H54" s="71">
        <v>0</v>
      </c>
    </row>
    <row r="55" spans="1:12">
      <c r="A55" s="6"/>
      <c r="B55" s="75" t="s">
        <v>44</v>
      </c>
      <c r="C55" s="43" t="s">
        <v>45</v>
      </c>
      <c r="D55" s="43" t="s">
        <v>37</v>
      </c>
      <c r="E55" s="6"/>
      <c r="F55" s="41">
        <v>2008</v>
      </c>
      <c r="G55" s="77">
        <v>4900</v>
      </c>
      <c r="H55" s="71">
        <v>0</v>
      </c>
      <c r="K55" s="112"/>
      <c r="L55" s="112"/>
    </row>
    <row r="56" spans="1:12">
      <c r="A56" s="6"/>
      <c r="B56" s="74" t="s">
        <v>56</v>
      </c>
      <c r="C56" s="43" t="s">
        <v>57</v>
      </c>
      <c r="D56" s="43" t="s">
        <v>37</v>
      </c>
      <c r="E56" s="6"/>
      <c r="F56" s="82">
        <v>40171</v>
      </c>
      <c r="G56" s="77">
        <v>4525</v>
      </c>
      <c r="H56" s="71">
        <v>0</v>
      </c>
      <c r="K56" s="112"/>
      <c r="L56" s="112"/>
    </row>
    <row r="57" spans="1:12" ht="25.5">
      <c r="A57" s="6"/>
      <c r="B57" s="74" t="s">
        <v>60</v>
      </c>
      <c r="C57" s="43" t="s">
        <v>61</v>
      </c>
      <c r="D57" s="43" t="s">
        <v>38</v>
      </c>
      <c r="E57" s="6"/>
      <c r="F57" s="82">
        <v>40165</v>
      </c>
      <c r="G57" s="77">
        <v>13000</v>
      </c>
      <c r="H57" s="71">
        <v>0</v>
      </c>
      <c r="J57" s="88"/>
      <c r="K57" s="112"/>
      <c r="L57" s="112"/>
    </row>
    <row r="58" spans="1:12">
      <c r="A58" s="6"/>
      <c r="B58" s="74" t="s">
        <v>99</v>
      </c>
      <c r="C58" s="43" t="s">
        <v>97</v>
      </c>
      <c r="D58" s="43"/>
      <c r="E58" s="6"/>
      <c r="F58" s="82">
        <v>2017</v>
      </c>
      <c r="G58" s="77">
        <v>21900</v>
      </c>
      <c r="H58" s="71">
        <v>0</v>
      </c>
      <c r="J58" s="88"/>
      <c r="K58" s="95"/>
      <c r="L58" s="95"/>
    </row>
    <row r="59" spans="1:12">
      <c r="A59" s="6"/>
      <c r="B59" s="74"/>
      <c r="C59" s="35" t="s">
        <v>112</v>
      </c>
      <c r="D59" s="43"/>
      <c r="E59" s="6"/>
      <c r="F59" s="82"/>
      <c r="G59" s="77">
        <v>21999</v>
      </c>
      <c r="H59" s="71">
        <v>0</v>
      </c>
      <c r="J59" s="88"/>
      <c r="K59" s="95"/>
      <c r="L59" s="95"/>
    </row>
    <row r="60" spans="1:12">
      <c r="A60" s="6"/>
      <c r="B60" s="24" t="s">
        <v>87</v>
      </c>
      <c r="C60" s="6"/>
      <c r="D60" s="6"/>
      <c r="E60" s="8"/>
      <c r="F60" s="72"/>
      <c r="G60" s="105">
        <f>SUM(G54:G59)</f>
        <v>70107</v>
      </c>
      <c r="H60" s="105">
        <v>0</v>
      </c>
      <c r="J60" s="88"/>
      <c r="K60" s="112"/>
      <c r="L60" s="112"/>
    </row>
    <row r="61" spans="1:12">
      <c r="A61" s="6"/>
      <c r="B61" s="76"/>
      <c r="C61" s="55"/>
      <c r="D61" s="55"/>
      <c r="E61" s="45"/>
      <c r="F61" s="55"/>
      <c r="G61" s="79"/>
      <c r="H61" s="79"/>
    </row>
  </sheetData>
  <mergeCells count="21">
    <mergeCell ref="B49:C49"/>
    <mergeCell ref="K8:L8"/>
    <mergeCell ref="K9:L9"/>
    <mergeCell ref="K55:L55"/>
    <mergeCell ref="K41:L41"/>
    <mergeCell ref="K13:L13"/>
    <mergeCell ref="K16:L16"/>
    <mergeCell ref="K23:L23"/>
    <mergeCell ref="K24:L24"/>
    <mergeCell ref="K39:L39"/>
    <mergeCell ref="K47:L47"/>
    <mergeCell ref="K17:L17"/>
    <mergeCell ref="K15:L15"/>
    <mergeCell ref="K25:L25"/>
    <mergeCell ref="K14:L14"/>
    <mergeCell ref="K43:L43"/>
    <mergeCell ref="K46:L46"/>
    <mergeCell ref="K45:L45"/>
    <mergeCell ref="K57:L57"/>
    <mergeCell ref="K56:L56"/>
    <mergeCell ref="K60:L6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</vt:lpstr>
      <vt:lpstr>движимое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Nikulina</cp:lastModifiedBy>
  <cp:lastPrinted>2018-07-25T01:05:24Z</cp:lastPrinted>
  <dcterms:created xsi:type="dcterms:W3CDTF">2011-07-15T05:14:25Z</dcterms:created>
  <dcterms:modified xsi:type="dcterms:W3CDTF">2018-07-26T01:32:00Z</dcterms:modified>
</cp:coreProperties>
</file>