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2"/>
  </bookViews>
  <sheets>
    <sheet name="Раздел 2 Движимое имущество " sheetId="5" r:id="rId1"/>
    <sheet name="Раздел 5 Недвижимое имущество" sheetId="4" r:id="rId2"/>
    <sheet name="Раздел 6 Перечень юр.лиц" sheetId="6" r:id="rId3"/>
  </sheets>
  <definedNames>
    <definedName name="_xlnm._FilterDatabase" localSheetId="1" hidden="1">'Раздел 5 Недвижимое имущество'!$C$1:$C$34</definedName>
  </definedNames>
  <calcPr calcId="144525"/>
</workbook>
</file>

<file path=xl/calcChain.xml><?xml version="1.0" encoding="utf-8"?>
<calcChain xmlns="http://schemas.openxmlformats.org/spreadsheetml/2006/main">
  <c r="H49" i="4" l="1"/>
  <c r="G49" i="4"/>
  <c r="G27" i="4"/>
  <c r="H32" i="4"/>
  <c r="G32" i="4"/>
  <c r="H27" i="4"/>
  <c r="H20" i="4"/>
  <c r="G20" i="4"/>
  <c r="H33" i="4" l="1"/>
  <c r="H8" i="5"/>
  <c r="G8" i="5"/>
  <c r="E8" i="5"/>
  <c r="H17" i="5"/>
  <c r="G17" i="5"/>
  <c r="E17" i="5"/>
  <c r="G18" i="5" l="1"/>
  <c r="H18" i="5"/>
  <c r="G33" i="4" l="1"/>
</calcChain>
</file>

<file path=xl/comments1.xml><?xml version="1.0" encoding="utf-8"?>
<comments xmlns="http://schemas.openxmlformats.org/spreadsheetml/2006/main">
  <authors>
    <author>НикулинаЕЮ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НикулинаЕЮ: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<sst xmlns="http://schemas.openxmlformats.org/spreadsheetml/2006/main" count="128" uniqueCount="93">
  <si>
    <t>№</t>
  </si>
  <si>
    <t>наименование объекта</t>
  </si>
  <si>
    <t>адрес</t>
  </si>
  <si>
    <t>площ.</t>
  </si>
  <si>
    <t>балансовая ст.</t>
  </si>
  <si>
    <t>остаточная ст.</t>
  </si>
  <si>
    <t>итого</t>
  </si>
  <si>
    <t>транспортные средства</t>
  </si>
  <si>
    <t>(казна)</t>
  </si>
  <si>
    <t>здания и сооружения</t>
  </si>
  <si>
    <t>системный блок</t>
  </si>
  <si>
    <t>произв. и хоз. инвентарь</t>
  </si>
  <si>
    <t>машины и оборудование</t>
  </si>
  <si>
    <t>Системный блок</t>
  </si>
  <si>
    <t>Уакитское сельское поселение</t>
  </si>
  <si>
    <t>п.Уакит ул.Советская,15</t>
  </si>
  <si>
    <t>п.Уакит ул.Советская.15а</t>
  </si>
  <si>
    <t>п.Уакит ул.Производственная.2а</t>
  </si>
  <si>
    <t>Комплект оргтехники</t>
  </si>
  <si>
    <t>лодочный мотор Вихрь</t>
  </si>
  <si>
    <t>компьютер по хоз.учету в сборе</t>
  </si>
  <si>
    <t>ноутбук Toshiba</t>
  </si>
  <si>
    <t>Ударная установка</t>
  </si>
  <si>
    <t>Телевизор «МDMO»</t>
  </si>
  <si>
    <t>Атлетический центр</t>
  </si>
  <si>
    <t>Двигатель асинхронный трехфазный</t>
  </si>
  <si>
    <t>мебель Авантаж</t>
  </si>
  <si>
    <t>Автомобиль УАЗ люкс</t>
  </si>
  <si>
    <t>п.Уакит ул.Советская,3</t>
  </si>
  <si>
    <t>п.Уакит ул.Производственная,1-2</t>
  </si>
  <si>
    <t>п.Уакит ул.Озерная,1</t>
  </si>
  <si>
    <t>п.Уакит ул.Больничная,2-1,2</t>
  </si>
  <si>
    <t>п.Уакит ул.Степная,6</t>
  </si>
  <si>
    <t>п.Уакит, ул.Советская,4</t>
  </si>
  <si>
    <t>Автоцистерна АЦ-2,7 на шасси ЗИЛ 131</t>
  </si>
  <si>
    <t>1</t>
  </si>
  <si>
    <t>МБУК "Уакитский сельский Дом культуры"</t>
  </si>
  <si>
    <t>п.Уакит, 9,00 кв.м.</t>
  </si>
  <si>
    <t>Недвижимое имущество</t>
  </si>
  <si>
    <t>Раздел 1</t>
  </si>
  <si>
    <t>Движимое имущество</t>
  </si>
  <si>
    <t>Раздел 2</t>
  </si>
  <si>
    <t>сирена противопожарная</t>
  </si>
  <si>
    <t xml:space="preserve"> </t>
  </si>
  <si>
    <t>мотопомпа Robin Rumb</t>
  </si>
  <si>
    <t>карусель</t>
  </si>
  <si>
    <t>отопительный котел</t>
  </si>
  <si>
    <t>железные ворота для гаража</t>
  </si>
  <si>
    <t>Реестровый №</t>
  </si>
  <si>
    <t>Адрес</t>
  </si>
  <si>
    <t>Правообладатель</t>
  </si>
  <si>
    <t>Помещения молодежного центра, 1985</t>
  </si>
  <si>
    <t>Здание нежилое  гараж одноэтажное.брусовое, 1976</t>
  </si>
  <si>
    <t>Здание нежилое   Административное  одноэтажное.брусовое, 1970</t>
  </si>
  <si>
    <t xml:space="preserve">Нежилое здание (интернат) одноэтажное, брусовое , 1976      </t>
  </si>
  <si>
    <t>Здание администрации (стар.), 1972</t>
  </si>
  <si>
    <t>Квартира в жилом доме, 1972</t>
  </si>
  <si>
    <t>Жилой дом , 1979</t>
  </si>
  <si>
    <t>Жилой дом , 1970</t>
  </si>
  <si>
    <t>Жилой дом , 1940</t>
  </si>
  <si>
    <t>Скотомогильник, 2005</t>
  </si>
  <si>
    <t>Здание Дома культуры, 1975</t>
  </si>
  <si>
    <t>этажность</t>
  </si>
  <si>
    <t>Реестровый номер</t>
  </si>
  <si>
    <t>Государственный регистрационный знак</t>
  </si>
  <si>
    <t>Наименование</t>
  </si>
  <si>
    <t>Марка, Модель</t>
  </si>
  <si>
    <t>Год выпуска</t>
  </si>
  <si>
    <t>220694-04</t>
  </si>
  <si>
    <t>А757ЕН03</t>
  </si>
  <si>
    <t>Администрация сельское поселение Уакитское</t>
  </si>
  <si>
    <t>МБУК "Уакитский СДК"</t>
  </si>
  <si>
    <t>Акустическая система активная XL ine PRA-180</t>
  </si>
  <si>
    <t>Проектор ВenQ MS506</t>
  </si>
  <si>
    <t xml:space="preserve">Акустическая система </t>
  </si>
  <si>
    <t>Всего с имуществом:</t>
  </si>
  <si>
    <t>Автомобиль УАЗ 220695-04</t>
  </si>
  <si>
    <t>стол рабочий</t>
  </si>
  <si>
    <t>Ноутбук Asus</t>
  </si>
  <si>
    <t>Активная двухполосная акустическая система</t>
  </si>
  <si>
    <t>Вокальная радиосистема</t>
  </si>
  <si>
    <t>Пульт в комплекте</t>
  </si>
  <si>
    <t>Цифровая видеокамера SONI</t>
  </si>
  <si>
    <t xml:space="preserve">Компьютер в сборе </t>
  </si>
  <si>
    <t>Наименование юридического лица</t>
  </si>
  <si>
    <t>Адрес местонахождения</t>
  </si>
  <si>
    <t>ФИО руководителя</t>
  </si>
  <si>
    <t xml:space="preserve"> Администрация МО СП "Уакитское "</t>
  </si>
  <si>
    <t>Козырев Николай Владимирович</t>
  </si>
  <si>
    <t>Муниципальное бюджетное учреждение культуры "Уакитский  Сельский Дом культуры"</t>
  </si>
  <si>
    <t xml:space="preserve">Кондакова Светлана Анатольевна </t>
  </si>
  <si>
    <t>Республика Бурятия, Баунтовский эвенкийский район, п.  Уакит , ул. Советская, 3</t>
  </si>
  <si>
    <t>Республика Бурятия, Баунтовский эвенкийский район, п.  Уакит , ул.Советская,17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</si>
</sst>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5" xfId="0" applyNumberFormat="1" applyFont="1" applyFill="1" applyBorder="1"/>
    <xf numFmtId="2" fontId="3" fillId="2" borderId="6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 readingOrder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4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/>
    <xf numFmtId="0" fontId="4" fillId="0" borderId="0" xfId="0" applyFont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6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/>
    <xf numFmtId="2" fontId="1" fillId="0" borderId="1" xfId="0" applyNumberFormat="1" applyFont="1" applyFill="1" applyBorder="1"/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/>
    <xf numFmtId="2" fontId="0" fillId="0" borderId="0" xfId="0" applyNumberForma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/>
    <xf numFmtId="49" fontId="1" fillId="2" borderId="1" xfId="0" applyNumberFormat="1" applyFont="1" applyFill="1" applyBorder="1" applyAlignment="1"/>
    <xf numFmtId="0" fontId="0" fillId="2" borderId="1" xfId="0" applyFill="1" applyBorder="1" applyAlignment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zoomScaleSheetLayoutView="100" workbookViewId="0">
      <pane xSplit="18705" topLeftCell="J1"/>
      <selection activeCell="E12" sqref="E12"/>
      <selection pane="topRight" activeCell="M9" sqref="M9"/>
    </sheetView>
  </sheetViews>
  <sheetFormatPr defaultColWidth="13.140625" defaultRowHeight="15" x14ac:dyDescent="0.25"/>
  <cols>
    <col min="1" max="1" width="13.140625" style="3"/>
    <col min="2" max="2" width="28.5703125" style="3" customWidth="1"/>
    <col min="3" max="3" width="31.42578125" customWidth="1"/>
    <col min="4" max="4" width="18.140625" customWidth="1"/>
    <col min="5" max="5" width="13.85546875" style="3" customWidth="1"/>
    <col min="6" max="6" width="13.5703125" customWidth="1"/>
    <col min="7" max="7" width="13" style="4" customWidth="1"/>
    <col min="8" max="8" width="15" style="4" customWidth="1"/>
  </cols>
  <sheetData>
    <row r="1" spans="1:8" x14ac:dyDescent="0.25">
      <c r="A1" s="1"/>
      <c r="B1" s="1"/>
      <c r="C1" s="1" t="s">
        <v>38</v>
      </c>
      <c r="D1" s="1"/>
      <c r="E1" s="1"/>
      <c r="F1" s="1"/>
      <c r="G1" s="2" t="s">
        <v>39</v>
      </c>
      <c r="H1" s="2"/>
    </row>
    <row r="2" spans="1:8" x14ac:dyDescent="0.25">
      <c r="A2" s="18"/>
      <c r="B2" s="18"/>
      <c r="C2" s="33" t="s">
        <v>14</v>
      </c>
      <c r="D2" s="51"/>
      <c r="E2" s="18"/>
      <c r="F2" s="18"/>
      <c r="G2" s="7"/>
      <c r="H2" s="7"/>
    </row>
    <row r="3" spans="1:8" x14ac:dyDescent="0.25">
      <c r="A3" s="18" t="s">
        <v>48</v>
      </c>
      <c r="B3" s="18" t="s">
        <v>49</v>
      </c>
      <c r="C3" s="18" t="s">
        <v>1</v>
      </c>
      <c r="D3" s="18" t="s">
        <v>50</v>
      </c>
      <c r="E3" s="18" t="s">
        <v>3</v>
      </c>
      <c r="F3" s="18" t="s">
        <v>62</v>
      </c>
      <c r="G3" s="7" t="s">
        <v>4</v>
      </c>
      <c r="H3" s="7" t="s">
        <v>5</v>
      </c>
    </row>
    <row r="4" spans="1:8" ht="39" x14ac:dyDescent="0.25">
      <c r="A4" s="39">
        <v>1</v>
      </c>
      <c r="B4" s="66" t="s">
        <v>15</v>
      </c>
      <c r="C4" s="34" t="s">
        <v>51</v>
      </c>
      <c r="D4" s="56" t="s">
        <v>70</v>
      </c>
      <c r="E4" s="21">
        <v>102.55</v>
      </c>
      <c r="F4" s="16">
        <v>1</v>
      </c>
      <c r="G4" s="11">
        <v>208693.35</v>
      </c>
      <c r="H4" s="11">
        <v>42841.35</v>
      </c>
    </row>
    <row r="5" spans="1:8" ht="39" x14ac:dyDescent="0.25">
      <c r="A5" s="39">
        <v>2</v>
      </c>
      <c r="B5" s="66" t="s">
        <v>16</v>
      </c>
      <c r="C5" s="19" t="s">
        <v>52</v>
      </c>
      <c r="D5" s="56" t="s">
        <v>70</v>
      </c>
      <c r="E5" s="21">
        <v>66.959999999999994</v>
      </c>
      <c r="F5" s="16">
        <v>1</v>
      </c>
      <c r="G5" s="11">
        <v>237297</v>
      </c>
      <c r="H5" s="11">
        <v>23198.46</v>
      </c>
    </row>
    <row r="6" spans="1:8" ht="39" x14ac:dyDescent="0.25">
      <c r="A6" s="39">
        <v>3</v>
      </c>
      <c r="B6" s="66" t="s">
        <v>17</v>
      </c>
      <c r="C6" s="44" t="s">
        <v>53</v>
      </c>
      <c r="D6" s="56" t="s">
        <v>70</v>
      </c>
      <c r="E6" s="21">
        <v>115.15</v>
      </c>
      <c r="F6" s="16">
        <v>1</v>
      </c>
      <c r="G6" s="11">
        <v>646901.57999999996</v>
      </c>
      <c r="H6" s="11">
        <v>221633.32</v>
      </c>
    </row>
    <row r="7" spans="1:8" ht="39" x14ac:dyDescent="0.25">
      <c r="A7" s="39">
        <v>4</v>
      </c>
      <c r="B7" s="67" t="s">
        <v>33</v>
      </c>
      <c r="C7" s="19" t="s">
        <v>54</v>
      </c>
      <c r="D7" s="56" t="s">
        <v>70</v>
      </c>
      <c r="E7" s="20">
        <v>205.38</v>
      </c>
      <c r="F7" s="45" t="s">
        <v>35</v>
      </c>
      <c r="G7" s="11">
        <v>508790.9</v>
      </c>
      <c r="H7" s="11">
        <v>0</v>
      </c>
    </row>
    <row r="8" spans="1:8" x14ac:dyDescent="0.25">
      <c r="A8" s="18"/>
      <c r="B8" s="68"/>
      <c r="C8" s="18"/>
      <c r="D8" s="13"/>
      <c r="E8" s="30">
        <f>SUM(E4:E7)</f>
        <v>490.03999999999996</v>
      </c>
      <c r="F8" s="18"/>
      <c r="G8" s="8">
        <f>SUM(G4:G7)</f>
        <v>1601682.83</v>
      </c>
      <c r="H8" s="8">
        <f>SUM(H4:H7)</f>
        <v>287673.13</v>
      </c>
    </row>
    <row r="9" spans="1:8" x14ac:dyDescent="0.25">
      <c r="A9" s="18"/>
      <c r="B9" s="69"/>
      <c r="C9" s="33" t="s">
        <v>8</v>
      </c>
      <c r="D9" s="13"/>
      <c r="E9" s="7"/>
      <c r="F9" s="7"/>
      <c r="G9" s="7"/>
      <c r="H9" s="7"/>
    </row>
    <row r="10" spans="1:8" x14ac:dyDescent="0.25">
      <c r="A10" s="18" t="s">
        <v>0</v>
      </c>
      <c r="B10" s="68" t="s">
        <v>2</v>
      </c>
      <c r="C10" s="18" t="s">
        <v>1</v>
      </c>
      <c r="D10" s="13"/>
      <c r="E10" s="18" t="s">
        <v>3</v>
      </c>
      <c r="F10" s="18" t="s">
        <v>62</v>
      </c>
      <c r="G10" s="25" t="s">
        <v>4</v>
      </c>
      <c r="H10" s="25" t="s">
        <v>5</v>
      </c>
    </row>
    <row r="11" spans="1:8" ht="39" x14ac:dyDescent="0.25">
      <c r="A11" s="39">
        <v>1</v>
      </c>
      <c r="B11" s="70" t="s">
        <v>28</v>
      </c>
      <c r="C11" s="40" t="s">
        <v>55</v>
      </c>
      <c r="D11" s="56" t="s">
        <v>70</v>
      </c>
      <c r="E11" s="41">
        <v>137.85</v>
      </c>
      <c r="F11" s="28">
        <v>1</v>
      </c>
      <c r="G11" s="10">
        <v>388289.4</v>
      </c>
      <c r="H11" s="10">
        <v>388289.4</v>
      </c>
    </row>
    <row r="12" spans="1:8" ht="39" x14ac:dyDescent="0.25">
      <c r="A12" s="39">
        <v>2</v>
      </c>
      <c r="B12" s="66" t="s">
        <v>29</v>
      </c>
      <c r="C12" s="34" t="s">
        <v>56</v>
      </c>
      <c r="D12" s="56" t="s">
        <v>70</v>
      </c>
      <c r="E12" s="21">
        <v>43.28</v>
      </c>
      <c r="F12" s="16">
        <v>1</v>
      </c>
      <c r="G12" s="11">
        <v>17082.400000000001</v>
      </c>
      <c r="H12" s="11">
        <v>17082.400000000001</v>
      </c>
    </row>
    <row r="13" spans="1:8" ht="39" x14ac:dyDescent="0.25">
      <c r="A13" s="39">
        <v>3</v>
      </c>
      <c r="B13" s="66" t="s">
        <v>30</v>
      </c>
      <c r="C13" s="34" t="s">
        <v>57</v>
      </c>
      <c r="D13" s="56" t="s">
        <v>70</v>
      </c>
      <c r="E13" s="21">
        <v>82.5</v>
      </c>
      <c r="F13" s="16">
        <v>1</v>
      </c>
      <c r="G13" s="11">
        <v>13879.45</v>
      </c>
      <c r="H13" s="11">
        <v>13879.45</v>
      </c>
    </row>
    <row r="14" spans="1:8" ht="39" x14ac:dyDescent="0.25">
      <c r="A14" s="39">
        <v>4</v>
      </c>
      <c r="B14" s="66" t="s">
        <v>31</v>
      </c>
      <c r="C14" s="34" t="s">
        <v>58</v>
      </c>
      <c r="D14" s="56" t="s">
        <v>70</v>
      </c>
      <c r="E14" s="21">
        <v>110.44</v>
      </c>
      <c r="F14" s="16">
        <v>1</v>
      </c>
      <c r="G14" s="11">
        <v>146191.76999999999</v>
      </c>
      <c r="H14" s="11">
        <v>146191.76999999999</v>
      </c>
    </row>
    <row r="15" spans="1:8" ht="39" x14ac:dyDescent="0.25">
      <c r="A15" s="39">
        <v>5</v>
      </c>
      <c r="B15" s="66" t="s">
        <v>32</v>
      </c>
      <c r="C15" s="34" t="s">
        <v>59</v>
      </c>
      <c r="D15" s="56" t="s">
        <v>70</v>
      </c>
      <c r="E15" s="21">
        <v>123.49</v>
      </c>
      <c r="F15" s="16">
        <v>1</v>
      </c>
      <c r="G15" s="11">
        <v>598.25</v>
      </c>
      <c r="H15" s="11">
        <v>598.25</v>
      </c>
    </row>
    <row r="16" spans="1:8" ht="39" x14ac:dyDescent="0.25">
      <c r="A16" s="18">
        <v>6</v>
      </c>
      <c r="B16" s="66" t="s">
        <v>37</v>
      </c>
      <c r="C16" s="34" t="s">
        <v>60</v>
      </c>
      <c r="D16" s="56" t="s">
        <v>70</v>
      </c>
      <c r="E16" s="21"/>
      <c r="F16" s="16"/>
      <c r="G16" s="11">
        <v>19650</v>
      </c>
      <c r="H16" s="11">
        <v>19650</v>
      </c>
    </row>
    <row r="17" spans="1:8" x14ac:dyDescent="0.25">
      <c r="A17" s="39"/>
      <c r="B17" s="35"/>
      <c r="C17" s="35"/>
      <c r="D17" s="35"/>
      <c r="E17" s="24">
        <f>SUM(E11:E16)</f>
        <v>497.56</v>
      </c>
      <c r="F17" s="26"/>
      <c r="G17" s="9">
        <f>SUM(G11:G16)</f>
        <v>585691.27</v>
      </c>
      <c r="H17" s="9">
        <f>SUM(H11:H16)</f>
        <v>585691.27</v>
      </c>
    </row>
    <row r="18" spans="1:8" x14ac:dyDescent="0.25">
      <c r="A18" s="18"/>
      <c r="B18" s="18"/>
      <c r="C18" s="18"/>
      <c r="D18" s="35"/>
      <c r="E18" s="24"/>
      <c r="F18" s="26"/>
      <c r="G18" s="9">
        <f>G17+G8</f>
        <v>2187374.1</v>
      </c>
      <c r="H18" s="9">
        <f>H17+H8</f>
        <v>873364.4</v>
      </c>
    </row>
    <row r="19" spans="1:8" x14ac:dyDescent="0.25">
      <c r="A19" s="18"/>
      <c r="B19" s="18"/>
      <c r="C19" s="33" t="s">
        <v>36</v>
      </c>
      <c r="D19" s="18"/>
      <c r="E19" s="7"/>
      <c r="F19" s="7"/>
      <c r="G19" s="8"/>
      <c r="H19" s="8"/>
    </row>
    <row r="20" spans="1:8" x14ac:dyDescent="0.25">
      <c r="A20" s="18"/>
      <c r="B20" s="18"/>
      <c r="C20" s="18" t="s">
        <v>9</v>
      </c>
      <c r="D20" s="18"/>
      <c r="E20" s="7"/>
      <c r="F20" s="7"/>
      <c r="G20" s="8"/>
      <c r="H20" s="8"/>
    </row>
    <row r="21" spans="1:8" ht="39" x14ac:dyDescent="0.25">
      <c r="A21" s="18">
        <v>1</v>
      </c>
      <c r="B21" s="18"/>
      <c r="C21" s="34" t="s">
        <v>61</v>
      </c>
      <c r="D21" s="19" t="s">
        <v>36</v>
      </c>
      <c r="E21" s="21">
        <v>294.95999999999998</v>
      </c>
      <c r="F21" s="16">
        <v>1</v>
      </c>
      <c r="G21" s="8">
        <v>1183653.1200000001</v>
      </c>
      <c r="H21" s="8">
        <v>0</v>
      </c>
    </row>
    <row r="22" spans="1:8" x14ac:dyDescent="0.25">
      <c r="A22" s="18"/>
      <c r="B22" s="18"/>
      <c r="C22" s="34"/>
      <c r="D22" s="34"/>
      <c r="E22" s="21"/>
      <c r="F22" s="16"/>
      <c r="G22" s="8"/>
      <c r="H22" s="8"/>
    </row>
    <row r="23" spans="1:8" x14ac:dyDescent="0.25">
      <c r="C23" s="6"/>
      <c r="D23" s="14"/>
      <c r="E23" s="5"/>
      <c r="F23" s="14"/>
      <c r="G23" s="12"/>
      <c r="H23" s="12"/>
    </row>
    <row r="24" spans="1:8" x14ac:dyDescent="0.25">
      <c r="E24" s="2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1"/>
  <sheetViews>
    <sheetView topLeftCell="B1" zoomScale="115" zoomScaleNormal="115" workbookViewId="0">
      <selection activeCell="I26" sqref="I26"/>
    </sheetView>
  </sheetViews>
  <sheetFormatPr defaultColWidth="13.140625" defaultRowHeight="15" x14ac:dyDescent="0.25"/>
  <cols>
    <col min="1" max="1" width="4.140625" style="3" customWidth="1"/>
    <col min="2" max="2" width="15.5703125" style="22" customWidth="1"/>
    <col min="3" max="3" width="24.140625" customWidth="1"/>
    <col min="4" max="4" width="26.7109375" customWidth="1"/>
    <col min="5" max="5" width="15.85546875" style="3" customWidth="1"/>
    <col min="6" max="6" width="13.5703125" customWidth="1"/>
    <col min="7" max="7" width="13" style="4" customWidth="1"/>
    <col min="8" max="8" width="12.5703125" style="4" customWidth="1"/>
    <col min="9" max="9" width="19" customWidth="1"/>
    <col min="12" max="12" width="17.28515625" customWidth="1"/>
  </cols>
  <sheetData>
    <row r="1" spans="1:12" x14ac:dyDescent="0.25">
      <c r="A1" s="1"/>
      <c r="B1" s="50"/>
      <c r="C1" s="18" t="s">
        <v>40</v>
      </c>
      <c r="D1" s="18"/>
      <c r="E1" s="18"/>
      <c r="F1" s="18"/>
      <c r="G1" s="7" t="s">
        <v>41</v>
      </c>
      <c r="H1" s="7"/>
    </row>
    <row r="2" spans="1:12" x14ac:dyDescent="0.25">
      <c r="A2" s="39"/>
      <c r="B2" s="50"/>
      <c r="C2" s="51"/>
      <c r="D2" s="51"/>
      <c r="E2" s="18"/>
      <c r="F2" s="18"/>
      <c r="G2" s="8"/>
      <c r="H2" s="8"/>
      <c r="K2" s="32"/>
      <c r="L2" s="32"/>
    </row>
    <row r="3" spans="1:12" x14ac:dyDescent="0.25">
      <c r="A3" s="39"/>
      <c r="B3" s="50"/>
      <c r="C3" s="33" t="s">
        <v>14</v>
      </c>
      <c r="D3" s="51"/>
      <c r="E3" s="18"/>
      <c r="F3" s="18"/>
      <c r="G3" s="7"/>
      <c r="H3" s="7"/>
    </row>
    <row r="4" spans="1:12" ht="25.5" x14ac:dyDescent="0.25">
      <c r="A4" s="39" t="s">
        <v>0</v>
      </c>
      <c r="B4" s="54" t="s">
        <v>63</v>
      </c>
      <c r="C4" s="36" t="s">
        <v>64</v>
      </c>
      <c r="D4" s="38" t="s">
        <v>65</v>
      </c>
      <c r="E4" s="18" t="s">
        <v>66</v>
      </c>
      <c r="F4" s="18" t="s">
        <v>67</v>
      </c>
      <c r="G4" s="7" t="s">
        <v>4</v>
      </c>
      <c r="H4" s="7" t="s">
        <v>5</v>
      </c>
    </row>
    <row r="5" spans="1:12" x14ac:dyDescent="0.25">
      <c r="A5" s="39"/>
      <c r="B5" s="50"/>
      <c r="C5" s="13"/>
      <c r="D5" s="69" t="s">
        <v>12</v>
      </c>
      <c r="E5" s="18"/>
      <c r="F5" s="18"/>
      <c r="G5" s="7"/>
      <c r="H5" s="7"/>
    </row>
    <row r="6" spans="1:12" x14ac:dyDescent="0.25">
      <c r="A6" s="39">
        <v>65</v>
      </c>
      <c r="B6" s="37"/>
      <c r="C6" s="13"/>
      <c r="D6" s="78" t="s">
        <v>83</v>
      </c>
      <c r="E6" s="18"/>
      <c r="F6" s="15">
        <v>2006</v>
      </c>
      <c r="G6" s="71">
        <v>15998.8</v>
      </c>
      <c r="H6" s="23">
        <v>0</v>
      </c>
      <c r="K6" s="82"/>
      <c r="L6" s="82"/>
    </row>
    <row r="7" spans="1:12" x14ac:dyDescent="0.25">
      <c r="A7" s="39"/>
      <c r="B7" s="37"/>
      <c r="C7" s="13"/>
      <c r="D7" s="78" t="s">
        <v>19</v>
      </c>
      <c r="E7" s="18"/>
      <c r="F7" s="15">
        <v>2009</v>
      </c>
      <c r="G7" s="71">
        <v>30510</v>
      </c>
      <c r="H7" s="23">
        <v>0</v>
      </c>
    </row>
    <row r="8" spans="1:12" ht="25.5" x14ac:dyDescent="0.25">
      <c r="A8" s="39"/>
      <c r="B8" s="48"/>
      <c r="C8" s="13"/>
      <c r="D8" s="78" t="s">
        <v>20</v>
      </c>
      <c r="E8" s="18"/>
      <c r="F8" s="15">
        <v>2008</v>
      </c>
      <c r="G8" s="71">
        <v>22436</v>
      </c>
      <c r="H8" s="23">
        <v>0</v>
      </c>
      <c r="K8" s="82"/>
      <c r="L8" s="82"/>
    </row>
    <row r="9" spans="1:12" x14ac:dyDescent="0.25">
      <c r="A9" s="39">
        <v>66</v>
      </c>
      <c r="B9" s="48"/>
      <c r="C9" s="13"/>
      <c r="D9" s="78" t="s">
        <v>21</v>
      </c>
      <c r="E9" s="18"/>
      <c r="F9" s="15">
        <v>2008</v>
      </c>
      <c r="G9" s="71">
        <v>16092</v>
      </c>
      <c r="H9" s="23">
        <v>0</v>
      </c>
      <c r="K9" s="82"/>
      <c r="L9" s="82"/>
    </row>
    <row r="10" spans="1:12" x14ac:dyDescent="0.25">
      <c r="A10" s="39">
        <v>67</v>
      </c>
      <c r="B10" s="37"/>
      <c r="C10" s="13"/>
      <c r="D10" s="78" t="s">
        <v>18</v>
      </c>
      <c r="E10" s="18"/>
      <c r="F10" s="15">
        <v>2002</v>
      </c>
      <c r="G10" s="71">
        <v>25296.41</v>
      </c>
      <c r="H10" s="23">
        <v>0</v>
      </c>
      <c r="K10" s="82"/>
      <c r="L10" s="82"/>
    </row>
    <row r="11" spans="1:12" x14ac:dyDescent="0.25">
      <c r="A11" s="39">
        <v>70</v>
      </c>
      <c r="B11" s="37"/>
      <c r="C11" s="13"/>
      <c r="D11" s="78" t="s">
        <v>13</v>
      </c>
      <c r="E11" s="18"/>
      <c r="F11" s="27"/>
      <c r="G11" s="71">
        <v>14178</v>
      </c>
      <c r="H11" s="23">
        <v>0</v>
      </c>
    </row>
    <row r="12" spans="1:12" x14ac:dyDescent="0.25">
      <c r="A12" s="39"/>
      <c r="B12" s="37"/>
      <c r="C12" s="13"/>
      <c r="D12" s="78" t="s">
        <v>22</v>
      </c>
      <c r="E12" s="18"/>
      <c r="F12" s="15">
        <v>1990</v>
      </c>
      <c r="G12" s="71">
        <v>10544.2</v>
      </c>
      <c r="H12" s="23">
        <v>0</v>
      </c>
    </row>
    <row r="13" spans="1:12" x14ac:dyDescent="0.25">
      <c r="A13" s="39"/>
      <c r="B13" s="37"/>
      <c r="C13" s="13"/>
      <c r="D13" s="78" t="s">
        <v>23</v>
      </c>
      <c r="E13" s="18"/>
      <c r="F13" s="15">
        <v>1990</v>
      </c>
      <c r="G13" s="71">
        <v>14680.34</v>
      </c>
      <c r="H13" s="23">
        <v>0</v>
      </c>
    </row>
    <row r="14" spans="1:12" x14ac:dyDescent="0.25">
      <c r="A14" s="39">
        <v>71</v>
      </c>
      <c r="B14" s="37"/>
      <c r="C14" s="13"/>
      <c r="D14" s="78" t="s">
        <v>24</v>
      </c>
      <c r="E14" s="18"/>
      <c r="F14" s="15">
        <v>2004</v>
      </c>
      <c r="G14" s="71">
        <v>18760</v>
      </c>
      <c r="H14" s="23">
        <v>0</v>
      </c>
      <c r="K14" s="82"/>
      <c r="L14" s="82"/>
    </row>
    <row r="15" spans="1:12" ht="25.5" x14ac:dyDescent="0.25">
      <c r="A15" s="39"/>
      <c r="B15" s="37"/>
      <c r="C15" s="13"/>
      <c r="D15" s="78" t="s">
        <v>25</v>
      </c>
      <c r="E15" s="18"/>
      <c r="F15" s="15">
        <v>2010</v>
      </c>
      <c r="G15" s="71">
        <v>18305.080000000002</v>
      </c>
      <c r="H15" s="23">
        <v>0</v>
      </c>
    </row>
    <row r="16" spans="1:12" x14ac:dyDescent="0.25">
      <c r="A16" s="43"/>
      <c r="B16" s="37"/>
      <c r="C16" s="13"/>
      <c r="D16" s="78" t="s">
        <v>42</v>
      </c>
      <c r="E16" s="18"/>
      <c r="F16" s="15">
        <v>2014</v>
      </c>
      <c r="G16" s="71">
        <v>26400</v>
      </c>
      <c r="H16" s="23">
        <v>0</v>
      </c>
    </row>
    <row r="17" spans="1:12" x14ac:dyDescent="0.25">
      <c r="A17" s="39"/>
      <c r="B17" s="37"/>
      <c r="C17" s="13"/>
      <c r="D17" s="78" t="s">
        <v>44</v>
      </c>
      <c r="E17" s="18"/>
      <c r="F17" s="15">
        <v>2017</v>
      </c>
      <c r="G17" s="71">
        <v>35800</v>
      </c>
      <c r="H17" s="23">
        <v>0</v>
      </c>
    </row>
    <row r="18" spans="1:12" x14ac:dyDescent="0.25">
      <c r="A18" s="39"/>
      <c r="B18" s="37"/>
      <c r="C18" s="13"/>
      <c r="D18" s="78" t="s">
        <v>10</v>
      </c>
      <c r="E18" s="18"/>
      <c r="F18" s="15">
        <v>2017</v>
      </c>
      <c r="G18" s="71">
        <v>21300</v>
      </c>
      <c r="H18" s="23">
        <v>0</v>
      </c>
    </row>
    <row r="19" spans="1:12" x14ac:dyDescent="0.25">
      <c r="A19" s="43"/>
      <c r="B19" s="37"/>
      <c r="C19" s="13"/>
      <c r="D19" s="78" t="s">
        <v>46</v>
      </c>
      <c r="E19" s="18"/>
      <c r="F19" s="15">
        <v>2018</v>
      </c>
      <c r="G19" s="71">
        <v>40000</v>
      </c>
      <c r="H19" s="23">
        <v>34333.39</v>
      </c>
    </row>
    <row r="20" spans="1:12" x14ac:dyDescent="0.25">
      <c r="A20" s="43"/>
      <c r="B20" s="50"/>
      <c r="C20" s="13"/>
      <c r="D20" s="69"/>
      <c r="E20" s="18"/>
      <c r="F20" s="18"/>
      <c r="G20" s="72">
        <f>SUM(G6:G19)</f>
        <v>310300.83</v>
      </c>
      <c r="H20" s="8">
        <f>SUM(H6:H19)</f>
        <v>34333.39</v>
      </c>
    </row>
    <row r="21" spans="1:12" x14ac:dyDescent="0.25">
      <c r="A21" s="42"/>
      <c r="B21" s="50"/>
      <c r="C21" s="13"/>
      <c r="D21" s="69" t="s">
        <v>11</v>
      </c>
      <c r="E21" s="18"/>
      <c r="F21" s="18"/>
      <c r="G21" s="73"/>
      <c r="H21" s="7"/>
    </row>
    <row r="22" spans="1:12" x14ac:dyDescent="0.25">
      <c r="A22" s="42"/>
      <c r="B22" s="64"/>
      <c r="C22" s="13"/>
      <c r="D22" s="69" t="s">
        <v>77</v>
      </c>
      <c r="E22" s="18"/>
      <c r="F22" s="18">
        <v>2019</v>
      </c>
      <c r="G22" s="73">
        <v>10340</v>
      </c>
      <c r="H22" s="7">
        <v>0</v>
      </c>
    </row>
    <row r="23" spans="1:12" x14ac:dyDescent="0.25">
      <c r="A23" s="42"/>
      <c r="B23" s="37"/>
      <c r="C23" s="13"/>
      <c r="D23" s="78" t="s">
        <v>26</v>
      </c>
      <c r="E23" s="18"/>
      <c r="F23" s="15">
        <v>2008</v>
      </c>
      <c r="G23" s="71">
        <v>18835</v>
      </c>
      <c r="H23" s="7">
        <v>0</v>
      </c>
      <c r="K23" s="82"/>
      <c r="L23" s="82"/>
    </row>
    <row r="24" spans="1:12" x14ac:dyDescent="0.25">
      <c r="A24" s="43"/>
      <c r="B24" s="37"/>
      <c r="C24" s="13"/>
      <c r="D24" s="78" t="s">
        <v>45</v>
      </c>
      <c r="E24" s="18"/>
      <c r="F24" s="15">
        <v>2018</v>
      </c>
      <c r="G24" s="71">
        <v>34688</v>
      </c>
      <c r="H24" s="7">
        <v>31026.51</v>
      </c>
      <c r="K24" s="46"/>
      <c r="L24" s="46"/>
    </row>
    <row r="25" spans="1:12" x14ac:dyDescent="0.25">
      <c r="A25" s="43"/>
      <c r="B25" s="37"/>
      <c r="C25" s="13"/>
      <c r="D25" s="78" t="s">
        <v>47</v>
      </c>
      <c r="E25" s="18"/>
      <c r="F25" s="15">
        <v>2018</v>
      </c>
      <c r="G25" s="71">
        <v>90000</v>
      </c>
      <c r="H25" s="7">
        <v>78000</v>
      </c>
      <c r="K25" s="49"/>
      <c r="L25" s="49"/>
    </row>
    <row r="26" spans="1:12" x14ac:dyDescent="0.25">
      <c r="A26" s="43"/>
      <c r="B26" s="37"/>
      <c r="C26" s="13"/>
      <c r="D26" s="78"/>
      <c r="E26" s="18"/>
      <c r="F26" s="15"/>
      <c r="G26" s="71"/>
      <c r="H26" s="7"/>
      <c r="K26" s="49"/>
      <c r="L26" s="49"/>
    </row>
    <row r="27" spans="1:12" x14ac:dyDescent="0.25">
      <c r="A27" s="43">
        <v>76</v>
      </c>
      <c r="B27" s="50"/>
      <c r="C27" s="13"/>
      <c r="D27" s="69"/>
      <c r="E27" s="18"/>
      <c r="F27" s="18"/>
      <c r="G27" s="72">
        <f>SUM(G22:G26)</f>
        <v>153863</v>
      </c>
      <c r="H27" s="8">
        <f>SUM(H23:H26)</f>
        <v>109026.51</v>
      </c>
      <c r="K27" s="82"/>
      <c r="L27" s="82"/>
    </row>
    <row r="28" spans="1:12" x14ac:dyDescent="0.25">
      <c r="A28" s="47"/>
      <c r="B28" s="50"/>
      <c r="C28" s="13"/>
      <c r="D28" s="79" t="s">
        <v>7</v>
      </c>
      <c r="E28" s="18"/>
      <c r="F28" s="18"/>
      <c r="G28" s="73"/>
      <c r="H28" s="7"/>
      <c r="K28" s="31"/>
      <c r="L28" s="31"/>
    </row>
    <row r="29" spans="1:12" x14ac:dyDescent="0.25">
      <c r="A29" s="39">
        <v>77</v>
      </c>
      <c r="B29" s="37"/>
      <c r="C29" s="55" t="s">
        <v>69</v>
      </c>
      <c r="D29" s="78" t="s">
        <v>27</v>
      </c>
      <c r="E29" s="18" t="s">
        <v>68</v>
      </c>
      <c r="F29" s="15">
        <v>2008</v>
      </c>
      <c r="G29" s="71">
        <v>332700</v>
      </c>
      <c r="H29" s="23">
        <v>0</v>
      </c>
      <c r="K29" s="82"/>
      <c r="L29" s="82"/>
    </row>
    <row r="30" spans="1:12" ht="25.5" x14ac:dyDescent="0.25">
      <c r="A30" s="39">
        <v>54</v>
      </c>
      <c r="B30" s="37"/>
      <c r="C30" s="13"/>
      <c r="D30" s="78" t="s">
        <v>34</v>
      </c>
      <c r="E30" s="18"/>
      <c r="F30" s="15">
        <v>2010</v>
      </c>
      <c r="G30" s="71">
        <v>400000</v>
      </c>
      <c r="H30" s="23">
        <v>0</v>
      </c>
      <c r="K30" s="82"/>
      <c r="L30" s="82"/>
    </row>
    <row r="31" spans="1:12" x14ac:dyDescent="0.25">
      <c r="A31" s="39"/>
      <c r="B31" s="37"/>
      <c r="C31" s="13"/>
      <c r="D31" s="78" t="s">
        <v>76</v>
      </c>
      <c r="E31" s="18"/>
      <c r="F31" s="15">
        <v>2018</v>
      </c>
      <c r="G31" s="71">
        <v>783900</v>
      </c>
      <c r="H31" s="23">
        <v>0</v>
      </c>
      <c r="K31" s="65"/>
      <c r="L31" s="65"/>
    </row>
    <row r="32" spans="1:12" x14ac:dyDescent="0.25">
      <c r="A32" s="39"/>
      <c r="B32" s="50" t="s">
        <v>6</v>
      </c>
      <c r="C32" s="51"/>
      <c r="D32" s="51"/>
      <c r="E32" s="18"/>
      <c r="F32" s="18"/>
      <c r="G32" s="72">
        <f>SUM(G29:G30)</f>
        <v>732700</v>
      </c>
      <c r="H32" s="8">
        <f>SUM(H29:H31)</f>
        <v>0</v>
      </c>
    </row>
    <row r="33" spans="1:8" x14ac:dyDescent="0.25">
      <c r="A33" s="39"/>
      <c r="B33" s="83"/>
      <c r="C33" s="84"/>
      <c r="D33" s="51"/>
      <c r="E33" s="7"/>
      <c r="F33" s="7"/>
      <c r="G33" s="72">
        <f>G32+G27+G20</f>
        <v>1196863.83</v>
      </c>
      <c r="H33" s="8">
        <f>H32+H27+H20</f>
        <v>143359.9</v>
      </c>
    </row>
    <row r="34" spans="1:8" x14ac:dyDescent="0.25">
      <c r="A34" s="39"/>
      <c r="B34" s="64" t="s">
        <v>75</v>
      </c>
      <c r="C34" s="51"/>
      <c r="D34" s="51"/>
      <c r="E34" s="7"/>
      <c r="F34" s="7"/>
      <c r="G34" s="72"/>
      <c r="H34" s="8"/>
    </row>
    <row r="35" spans="1:8" x14ac:dyDescent="0.25">
      <c r="A35" s="17"/>
      <c r="B35" s="53"/>
      <c r="C35" s="52"/>
      <c r="D35" s="52"/>
      <c r="E35" s="7"/>
      <c r="F35" s="7"/>
      <c r="G35" s="72"/>
      <c r="H35" s="8"/>
    </row>
    <row r="36" spans="1:8" x14ac:dyDescent="0.25">
      <c r="B36" s="57"/>
      <c r="C36" s="55" t="s">
        <v>71</v>
      </c>
      <c r="D36" s="13"/>
      <c r="E36" s="58"/>
      <c r="F36" s="13"/>
      <c r="G36" s="74"/>
      <c r="H36" s="59"/>
    </row>
    <row r="37" spans="1:8" ht="26.25" x14ac:dyDescent="0.25">
      <c r="B37" s="57"/>
      <c r="C37" s="13"/>
      <c r="D37" s="56" t="s">
        <v>72</v>
      </c>
      <c r="E37" s="56" t="s">
        <v>71</v>
      </c>
      <c r="F37" s="61">
        <v>2017</v>
      </c>
      <c r="G37" s="75">
        <v>12500</v>
      </c>
      <c r="H37" s="63">
        <v>0</v>
      </c>
    </row>
    <row r="38" spans="1:8" ht="26.25" x14ac:dyDescent="0.25">
      <c r="B38" s="57"/>
      <c r="C38" s="13"/>
      <c r="D38" s="55" t="s">
        <v>73</v>
      </c>
      <c r="E38" s="56" t="s">
        <v>71</v>
      </c>
      <c r="F38" s="61">
        <v>2017</v>
      </c>
      <c r="G38" s="75">
        <v>21999</v>
      </c>
      <c r="H38" s="63">
        <v>0</v>
      </c>
    </row>
    <row r="39" spans="1:8" ht="26.25" x14ac:dyDescent="0.25">
      <c r="B39" s="57"/>
      <c r="C39" s="13"/>
      <c r="D39" s="55" t="s">
        <v>74</v>
      </c>
      <c r="E39" s="56" t="s">
        <v>71</v>
      </c>
      <c r="F39" s="61">
        <v>2015</v>
      </c>
      <c r="G39" s="75">
        <v>21900</v>
      </c>
      <c r="H39" s="63">
        <v>0</v>
      </c>
    </row>
    <row r="40" spans="1:8" ht="26.25" x14ac:dyDescent="0.25">
      <c r="B40" s="57"/>
      <c r="C40" s="13"/>
      <c r="D40" s="55" t="s">
        <v>78</v>
      </c>
      <c r="E40" s="56" t="s">
        <v>71</v>
      </c>
      <c r="F40" s="61">
        <v>2019</v>
      </c>
      <c r="G40" s="75">
        <v>29990</v>
      </c>
      <c r="H40" s="63">
        <v>0</v>
      </c>
    </row>
    <row r="41" spans="1:8" ht="26.25" x14ac:dyDescent="0.25">
      <c r="B41" s="57"/>
      <c r="C41" s="13"/>
      <c r="D41" s="56" t="s">
        <v>79</v>
      </c>
      <c r="E41" s="56" t="s">
        <v>71</v>
      </c>
      <c r="F41" s="61">
        <v>2019</v>
      </c>
      <c r="G41" s="75">
        <v>32990</v>
      </c>
      <c r="H41" s="63">
        <v>0</v>
      </c>
    </row>
    <row r="42" spans="1:8" ht="26.25" x14ac:dyDescent="0.25">
      <c r="B42" s="57"/>
      <c r="C42" s="13"/>
      <c r="D42" s="56" t="s">
        <v>79</v>
      </c>
      <c r="E42" s="56" t="s">
        <v>71</v>
      </c>
      <c r="F42" s="61">
        <v>2019</v>
      </c>
      <c r="G42" s="75">
        <v>32990</v>
      </c>
      <c r="H42" s="63">
        <v>0</v>
      </c>
    </row>
    <row r="43" spans="1:8" ht="26.25" x14ac:dyDescent="0.25">
      <c r="B43" s="57"/>
      <c r="C43" s="13"/>
      <c r="D43" s="55" t="s">
        <v>80</v>
      </c>
      <c r="E43" s="56" t="s">
        <v>71</v>
      </c>
      <c r="F43" s="61">
        <v>2019</v>
      </c>
      <c r="G43" s="75">
        <v>10640</v>
      </c>
      <c r="H43" s="63">
        <v>0</v>
      </c>
    </row>
    <row r="44" spans="1:8" ht="26.25" x14ac:dyDescent="0.25">
      <c r="B44" s="57"/>
      <c r="C44" s="13"/>
      <c r="D44" s="55" t="s">
        <v>81</v>
      </c>
      <c r="E44" s="56" t="s">
        <v>71</v>
      </c>
      <c r="F44" s="61">
        <v>2019</v>
      </c>
      <c r="G44" s="75">
        <v>10815</v>
      </c>
      <c r="H44" s="63">
        <v>0</v>
      </c>
    </row>
    <row r="45" spans="1:8" ht="26.25" x14ac:dyDescent="0.25">
      <c r="B45" s="57"/>
      <c r="C45" s="13"/>
      <c r="D45" s="55" t="s">
        <v>81</v>
      </c>
      <c r="E45" s="56" t="s">
        <v>71</v>
      </c>
      <c r="F45" s="61">
        <v>2019</v>
      </c>
      <c r="G45" s="75">
        <v>10815</v>
      </c>
      <c r="H45" s="63">
        <v>0</v>
      </c>
    </row>
    <row r="46" spans="1:8" ht="26.25" x14ac:dyDescent="0.25">
      <c r="B46" s="57"/>
      <c r="C46" s="13"/>
      <c r="D46" s="55" t="s">
        <v>82</v>
      </c>
      <c r="E46" s="56" t="s">
        <v>71</v>
      </c>
      <c r="F46" s="61">
        <v>2019</v>
      </c>
      <c r="G46" s="75">
        <v>13000</v>
      </c>
      <c r="H46" s="63">
        <v>0</v>
      </c>
    </row>
    <row r="47" spans="1:8" ht="26.25" x14ac:dyDescent="0.25">
      <c r="B47" s="57"/>
      <c r="C47" s="13"/>
      <c r="D47" s="55" t="s">
        <v>73</v>
      </c>
      <c r="E47" s="56" t="s">
        <v>71</v>
      </c>
      <c r="F47" s="61">
        <v>2019</v>
      </c>
      <c r="G47" s="75">
        <v>21999</v>
      </c>
      <c r="H47" s="63">
        <v>0</v>
      </c>
    </row>
    <row r="48" spans="1:8" ht="26.25" x14ac:dyDescent="0.25">
      <c r="B48" s="57"/>
      <c r="C48" s="13"/>
      <c r="D48" s="55" t="s">
        <v>74</v>
      </c>
      <c r="E48" s="56" t="s">
        <v>71</v>
      </c>
      <c r="F48" s="61">
        <v>2019</v>
      </c>
      <c r="G48" s="75">
        <v>21900</v>
      </c>
      <c r="H48" s="63">
        <v>0</v>
      </c>
    </row>
    <row r="49" spans="2:8" x14ac:dyDescent="0.25">
      <c r="B49" s="57"/>
      <c r="C49" s="13"/>
      <c r="D49" s="55"/>
      <c r="E49" s="60"/>
      <c r="F49" s="61"/>
      <c r="G49" s="76">
        <f>SUM(G37:G48)</f>
        <v>241538</v>
      </c>
      <c r="H49" s="62">
        <f>SUM(H37:H48)</f>
        <v>0</v>
      </c>
    </row>
    <row r="50" spans="2:8" x14ac:dyDescent="0.25">
      <c r="F50" t="s">
        <v>43</v>
      </c>
      <c r="G50" s="77"/>
    </row>
    <row r="51" spans="2:8" x14ac:dyDescent="0.25">
      <c r="G51" s="77"/>
    </row>
  </sheetData>
  <mergeCells count="10">
    <mergeCell ref="K23:L23"/>
    <mergeCell ref="K30:L30"/>
    <mergeCell ref="B33:C33"/>
    <mergeCell ref="K6:L6"/>
    <mergeCell ref="K8:L8"/>
    <mergeCell ref="K9:L9"/>
    <mergeCell ref="K27:L27"/>
    <mergeCell ref="K29:L29"/>
    <mergeCell ref="K14:L14"/>
    <mergeCell ref="K10:L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K3" sqref="K3:N3"/>
    </sheetView>
  </sheetViews>
  <sheetFormatPr defaultRowHeight="15" x14ac:dyDescent="0.25"/>
  <sheetData>
    <row r="1" spans="1:14" x14ac:dyDescent="0.25">
      <c r="A1" s="80" t="s">
        <v>84</v>
      </c>
      <c r="B1" s="80"/>
      <c r="C1" s="80"/>
      <c r="D1" s="81"/>
      <c r="E1" s="94" t="s">
        <v>85</v>
      </c>
      <c r="F1" s="95"/>
      <c r="G1" s="95"/>
      <c r="H1" s="95"/>
      <c r="I1" s="95"/>
      <c r="J1" s="96"/>
      <c r="K1" s="97" t="s">
        <v>86</v>
      </c>
      <c r="L1" s="98"/>
      <c r="M1" s="98"/>
      <c r="N1" s="99"/>
    </row>
    <row r="2" spans="1:14" ht="76.5" customHeight="1" x14ac:dyDescent="0.25">
      <c r="A2" s="88" t="s">
        <v>87</v>
      </c>
      <c r="B2" s="100"/>
      <c r="C2" s="100"/>
      <c r="D2" s="101"/>
      <c r="E2" s="88" t="s">
        <v>91</v>
      </c>
      <c r="F2" s="89"/>
      <c r="G2" s="89"/>
      <c r="H2" s="89"/>
      <c r="I2" s="89"/>
      <c r="J2" s="90"/>
      <c r="K2" s="102" t="s">
        <v>88</v>
      </c>
      <c r="L2" s="103"/>
      <c r="M2" s="103"/>
      <c r="N2" s="104"/>
    </row>
    <row r="3" spans="1:14" ht="83.25" customHeight="1" x14ac:dyDescent="0.25">
      <c r="A3" s="85" t="s">
        <v>89</v>
      </c>
      <c r="B3" s="86"/>
      <c r="C3" s="86"/>
      <c r="D3" s="87"/>
      <c r="E3" s="88" t="s">
        <v>92</v>
      </c>
      <c r="F3" s="89"/>
      <c r="G3" s="89"/>
      <c r="H3" s="89"/>
      <c r="I3" s="89"/>
      <c r="J3" s="90"/>
      <c r="K3" s="91" t="s">
        <v>90</v>
      </c>
      <c r="L3" s="92"/>
      <c r="M3" s="92"/>
      <c r="N3" s="93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Движимое имущество </vt:lpstr>
      <vt:lpstr>Раздел 5 Недвижимое имущество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2020-07-17T02:33:14Z</dcterms:modified>
</cp:coreProperties>
</file>