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8" i="2" l="1"/>
  <c r="G45" i="2"/>
  <c r="F45" i="2"/>
  <c r="G29" i="2"/>
  <c r="F29" i="2"/>
  <c r="F30" i="2" s="1"/>
  <c r="F31" i="2" s="1"/>
  <c r="G22" i="2"/>
  <c r="G30" i="2" s="1"/>
  <c r="G31" i="2" s="1"/>
  <c r="F22" i="2"/>
  <c r="G6" i="2"/>
  <c r="F6" i="2"/>
  <c r="G13" i="1"/>
  <c r="F13" i="1"/>
  <c r="D13" i="1"/>
</calcChain>
</file>

<file path=xl/sharedStrings.xml><?xml version="1.0" encoding="utf-8"?>
<sst xmlns="http://schemas.openxmlformats.org/spreadsheetml/2006/main" count="166" uniqueCount="112">
  <si>
    <t>Северное сельское поселение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</si>
  <si>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</si>
  <si>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</si>
  <si>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</si>
  <si>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</si>
  <si>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</si>
  <si>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</si>
  <si>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машины и оборудование</t>
  </si>
  <si>
    <t>казна</t>
  </si>
  <si>
    <t>Автозаправочная станция АРС-14</t>
  </si>
  <si>
    <t>п.Северный  ул.Школьная,1</t>
  </si>
  <si>
    <t>0000000000000071</t>
  </si>
  <si>
    <t>Принтер Kyocera</t>
  </si>
  <si>
    <t>0000000000000069</t>
  </si>
  <si>
    <t>Принтер Canon</t>
  </si>
  <si>
    <t>0000000000000021</t>
  </si>
  <si>
    <t>Ноутбук Lenowo</t>
  </si>
  <si>
    <t>0000000000000066</t>
  </si>
  <si>
    <t>Ноутбук Aser</t>
  </si>
  <si>
    <t>0000000000000014</t>
  </si>
  <si>
    <t>компьютер Pentium4</t>
  </si>
  <si>
    <t>компьютер КСА САО</t>
  </si>
  <si>
    <t>0000000000000018</t>
  </si>
  <si>
    <t>Факс Brother FAX-T104</t>
  </si>
  <si>
    <t>0000000000000013</t>
  </si>
  <si>
    <t>компьютер Pentium2</t>
  </si>
  <si>
    <t>0003100155</t>
  </si>
  <si>
    <t>принтер Самсунг МL2015</t>
  </si>
  <si>
    <t>0000000000000017</t>
  </si>
  <si>
    <t>0000000000000040</t>
  </si>
  <si>
    <t>принтер Канон LBP6000</t>
  </si>
  <si>
    <t>000000000000020</t>
  </si>
  <si>
    <t>Мотопомпа</t>
  </si>
  <si>
    <t>0000000000000061</t>
  </si>
  <si>
    <t>Принтер Xerox Phaser 3010</t>
  </si>
  <si>
    <t>000000000000019</t>
  </si>
  <si>
    <t>Дорожный знак "Северное"</t>
  </si>
  <si>
    <t>итого</t>
  </si>
  <si>
    <t>0001510001</t>
  </si>
  <si>
    <t>автомобиль ГАЗ-53</t>
  </si>
  <si>
    <t>0001510002</t>
  </si>
  <si>
    <t>автомоблиль УАЗ-31512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</si>
  <si>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</si>
  <si>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</si>
  <si>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</si>
  <si>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</si>
  <si>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</si>
  <si>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</si>
  <si>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Всего:</t>
  </si>
  <si>
    <t>Всего с имуществом казны:</t>
  </si>
  <si>
    <t>МБУК "Северный СДК"</t>
  </si>
  <si>
    <t>0000000000000155</t>
  </si>
  <si>
    <t>Видеопроектор Aser X112H</t>
  </si>
  <si>
    <t>0000000000000002</t>
  </si>
  <si>
    <t>музыкальный центр Samsung</t>
  </si>
  <si>
    <t>0000000000000003</t>
  </si>
  <si>
    <t>0000000000000004</t>
  </si>
  <si>
    <t>Музыкальное оборудование</t>
  </si>
  <si>
    <t>0000000000000121</t>
  </si>
  <si>
    <t>Телевизор</t>
  </si>
  <si>
    <t>0000000000000122</t>
  </si>
  <si>
    <t>DVD плеер</t>
  </si>
  <si>
    <t>0000000000000120</t>
  </si>
  <si>
    <t>0000000000000127</t>
  </si>
  <si>
    <t>Canon MP230</t>
  </si>
  <si>
    <t>0000000000000123</t>
  </si>
  <si>
    <t>Теловентилятор</t>
  </si>
  <si>
    <t>0000000000000128</t>
  </si>
  <si>
    <t>Счетчик электрический трехфазный</t>
  </si>
  <si>
    <t>Костюмы сценические</t>
  </si>
  <si>
    <t>МБУК "Мало-Амалатский СДК"</t>
  </si>
  <si>
    <t>остаточная ст.</t>
  </si>
  <si>
    <t>Музыкальный центр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</si>
  <si>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</si>
  <si>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</si>
  <si>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</si>
  <si>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</si>
  <si>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</si>
  <si>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</si>
  <si>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</si>
  <si>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тех.п.</t>
  </si>
  <si>
    <t>св-во</t>
  </si>
  <si>
    <t>Кадастровый номер</t>
  </si>
  <si>
    <t>передаточные устройства</t>
  </si>
  <si>
    <t>0003100121</t>
  </si>
  <si>
    <t>Скотомогильник</t>
  </si>
  <si>
    <t>п.Северный местность "Свалка" 13,7</t>
  </si>
  <si>
    <t>-</t>
  </si>
  <si>
    <t>0003100183</t>
  </si>
  <si>
    <t>Водонапорная башня</t>
  </si>
  <si>
    <t>п. Северный</t>
  </si>
  <si>
    <t>03-03-02/001/2008-160</t>
  </si>
  <si>
    <t>0003100184</t>
  </si>
  <si>
    <t xml:space="preserve">Жилой дом </t>
  </si>
  <si>
    <t>п. Северный,ул. Ферсмана 11</t>
  </si>
  <si>
    <t>03-03-02/024/2009-399</t>
  </si>
  <si>
    <t>0003100181</t>
  </si>
  <si>
    <t>ул. Солнечная,6</t>
  </si>
  <si>
    <t>03-03-02/004/2008-003</t>
  </si>
  <si>
    <t>квартира</t>
  </si>
  <si>
    <t>ул. Школьная,12-2</t>
  </si>
  <si>
    <t>03-03-02/016/2010-252</t>
  </si>
  <si>
    <t>ул. Лесная,19-1</t>
  </si>
  <si>
    <t>03:02:170104:73</t>
  </si>
  <si>
    <t>Малый -Амалат, ул. Солнечная,13-4</t>
  </si>
  <si>
    <t>03:02:000000:1747</t>
  </si>
  <si>
    <t>0000000000000001</t>
  </si>
  <si>
    <t xml:space="preserve">Здание сельского клуба </t>
  </si>
  <si>
    <t>п.Северный ул.Геологическая,20</t>
  </si>
  <si>
    <t>03-03-02/004/2005-105</t>
  </si>
  <si>
    <t>п.Малый Амалат ул.Солнечная,12</t>
  </si>
  <si>
    <t>03-03-02/004/2005-102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</si>
</sst>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49" fontId="1" fillId="0" borderId="2" xfId="0" applyNumberFormat="1" applyFont="1" applyBorder="1" applyAlignment="1"/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2" borderId="1" xfId="0" applyNumberFormat="1" applyFont="1" applyFill="1" applyBorder="1"/>
    <xf numFmtId="0" fontId="1" fillId="0" borderId="1" xfId="0" applyFont="1" applyFill="1" applyBorder="1"/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/>
    <xf numFmtId="0" fontId="1" fillId="0" borderId="3" xfId="0" applyFont="1" applyBorder="1" applyAlignment="1">
      <alignment horizontal="center"/>
    </xf>
    <xf numFmtId="2" fontId="2" fillId="2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/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Border="1" applyAlignment="1"/>
    <xf numFmtId="2" fontId="0" fillId="0" borderId="1" xfId="0" applyNumberFormat="1" applyBorder="1"/>
    <xf numFmtId="0" fontId="1" fillId="0" borderId="5" xfId="0" applyFont="1" applyBorder="1"/>
    <xf numFmtId="49" fontId="1" fillId="0" borderId="3" xfId="0" applyNumberFormat="1" applyFont="1" applyBorder="1" applyAlignment="1"/>
    <xf numFmtId="0" fontId="1" fillId="0" borderId="3" xfId="0" applyFont="1" applyFill="1" applyBorder="1"/>
    <xf numFmtId="0" fontId="1" fillId="0" borderId="3" xfId="0" applyFont="1" applyBorder="1"/>
    <xf numFmtId="2" fontId="1" fillId="2" borderId="3" xfId="0" applyNumberFormat="1" applyFont="1" applyFill="1" applyBorder="1"/>
    <xf numFmtId="49" fontId="1" fillId="0" borderId="6" xfId="0" applyNumberFormat="1" applyFont="1" applyBorder="1" applyAlignment="1"/>
    <xf numFmtId="0" fontId="1" fillId="0" borderId="6" xfId="0" applyFont="1" applyFill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2" borderId="6" xfId="0" applyNumberFormat="1" applyFont="1" applyFill="1" applyBorder="1"/>
    <xf numFmtId="49" fontId="1" fillId="2" borderId="0" xfId="0" applyNumberFormat="1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/>
    </xf>
    <xf numFmtId="49" fontId="1" fillId="2" borderId="2" xfId="0" applyNumberFormat="1" applyFont="1" applyFill="1" applyBorder="1" applyAlignment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/>
    <xf numFmtId="14" fontId="0" fillId="0" borderId="7" xfId="0" applyNumberFormat="1" applyBorder="1" applyAlignment="1">
      <alignment horizontal="center"/>
    </xf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/>
    <xf numFmtId="14" fontId="5" fillId="0" borderId="1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/>
    <xf numFmtId="0" fontId="5" fillId="2" borderId="2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5" fillId="2" borderId="8" xfId="0" applyNumberFormat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3" workbookViewId="0">
      <selection activeCell="A21" sqref="A21:G79"/>
    </sheetView>
  </sheetViews>
  <sheetFormatPr defaultRowHeight="15" x14ac:dyDescent="0.25"/>
  <cols>
    <col min="1" max="1" width="18" customWidth="1"/>
    <col min="2" max="2" width="19.28515625" customWidth="1"/>
    <col min="3" max="3" width="19.42578125" customWidth="1"/>
    <col min="4" max="4" width="16" customWidth="1"/>
    <col min="5" max="5" width="13.7109375" customWidth="1"/>
    <col min="6" max="6" width="18.7109375" customWidth="1"/>
    <col min="7" max="7" width="18" customWidth="1"/>
    <col min="8" max="8" width="16.42578125" customWidth="1"/>
  </cols>
  <sheetData>
    <row r="1" spans="1:11" x14ac:dyDescent="0.25">
      <c r="A1" s="50"/>
      <c r="B1" s="51" t="s">
        <v>0</v>
      </c>
      <c r="C1" s="52"/>
      <c r="D1" s="53"/>
      <c r="E1" s="53"/>
      <c r="F1" s="54"/>
      <c r="G1" s="54"/>
      <c r="H1" s="55"/>
      <c r="I1" s="56"/>
    </row>
    <row r="2" spans="1:11" x14ac:dyDescent="0.25">
      <c r="A2" s="57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14" t="s">
        <v>6</v>
      </c>
      <c r="G2" s="14" t="s">
        <v>71</v>
      </c>
      <c r="H2" s="4" t="s">
        <v>80</v>
      </c>
      <c r="I2" s="59" t="s">
        <v>81</v>
      </c>
      <c r="J2" s="60" t="s">
        <v>82</v>
      </c>
      <c r="K2" s="61"/>
    </row>
    <row r="3" spans="1:11" x14ac:dyDescent="0.25">
      <c r="A3" s="62"/>
      <c r="B3" s="63"/>
      <c r="C3" s="63"/>
      <c r="D3" s="64"/>
      <c r="E3" s="63"/>
      <c r="F3" s="65"/>
      <c r="G3" s="65"/>
      <c r="H3" s="28"/>
      <c r="I3" s="28"/>
      <c r="J3" s="28"/>
      <c r="K3" s="28"/>
    </row>
    <row r="4" spans="1:11" x14ac:dyDescent="0.25">
      <c r="A4" s="57"/>
      <c r="B4" s="66" t="s">
        <v>8</v>
      </c>
      <c r="C4" s="66"/>
      <c r="D4" s="58"/>
      <c r="E4" s="58"/>
      <c r="F4" s="19"/>
      <c r="G4" s="19"/>
      <c r="H4" s="29"/>
      <c r="I4" s="67"/>
      <c r="J4" s="28"/>
      <c r="K4" s="28"/>
    </row>
    <row r="5" spans="1:11" x14ac:dyDescent="0.25">
      <c r="A5" s="68"/>
      <c r="B5" s="69" t="s">
        <v>83</v>
      </c>
      <c r="C5" s="69"/>
      <c r="D5" s="70"/>
      <c r="E5" s="70"/>
      <c r="F5" s="71"/>
      <c r="G5" s="44"/>
      <c r="H5" s="29"/>
      <c r="I5" s="72"/>
      <c r="J5" s="28"/>
      <c r="K5" s="28"/>
    </row>
    <row r="6" spans="1:11" ht="63.75" x14ac:dyDescent="0.25">
      <c r="A6" s="73" t="s">
        <v>84</v>
      </c>
      <c r="B6" s="74" t="s">
        <v>85</v>
      </c>
      <c r="C6" s="75" t="s">
        <v>86</v>
      </c>
      <c r="D6" s="76"/>
      <c r="E6" s="76"/>
      <c r="F6" s="14">
        <v>16200</v>
      </c>
      <c r="G6" s="77">
        <v>13657.5</v>
      </c>
      <c r="H6" s="78">
        <v>39128</v>
      </c>
      <c r="I6" s="79" t="s">
        <v>87</v>
      </c>
      <c r="J6" s="28"/>
      <c r="K6" s="28"/>
    </row>
    <row r="7" spans="1:11" ht="26.25" x14ac:dyDescent="0.25">
      <c r="A7" s="80" t="s">
        <v>88</v>
      </c>
      <c r="B7" s="74" t="s">
        <v>89</v>
      </c>
      <c r="C7" s="81" t="s">
        <v>90</v>
      </c>
      <c r="D7" s="76">
        <v>30.8</v>
      </c>
      <c r="E7" s="76">
        <v>1985</v>
      </c>
      <c r="F7" s="14">
        <v>15846</v>
      </c>
      <c r="G7" s="77">
        <v>15634.72</v>
      </c>
      <c r="H7" s="78">
        <v>39336</v>
      </c>
      <c r="I7" s="79">
        <v>40417</v>
      </c>
      <c r="J7" s="60" t="s">
        <v>91</v>
      </c>
      <c r="K7" s="61"/>
    </row>
    <row r="8" spans="1:11" ht="64.5" x14ac:dyDescent="0.25">
      <c r="A8" s="80" t="s">
        <v>92</v>
      </c>
      <c r="B8" s="74" t="s">
        <v>93</v>
      </c>
      <c r="C8" s="81" t="s">
        <v>94</v>
      </c>
      <c r="D8" s="76">
        <v>44.5</v>
      </c>
      <c r="E8" s="76">
        <v>1972</v>
      </c>
      <c r="F8" s="14">
        <v>56340</v>
      </c>
      <c r="G8" s="77">
        <v>54100.52</v>
      </c>
      <c r="H8" s="78"/>
      <c r="I8" s="79">
        <v>40452</v>
      </c>
      <c r="J8" s="82" t="s">
        <v>95</v>
      </c>
      <c r="K8" s="83"/>
    </row>
    <row r="9" spans="1:11" ht="39" x14ac:dyDescent="0.25">
      <c r="A9" s="80" t="s">
        <v>96</v>
      </c>
      <c r="B9" s="74" t="s">
        <v>93</v>
      </c>
      <c r="C9" s="81" t="s">
        <v>97</v>
      </c>
      <c r="D9" s="84">
        <v>49</v>
      </c>
      <c r="E9" s="76">
        <v>1981</v>
      </c>
      <c r="F9" s="14">
        <v>111441</v>
      </c>
      <c r="G9" s="77">
        <v>75581.16</v>
      </c>
      <c r="H9" s="78"/>
      <c r="I9" s="79">
        <v>40289</v>
      </c>
      <c r="J9" s="82" t="s">
        <v>98</v>
      </c>
      <c r="K9" s="83"/>
    </row>
    <row r="10" spans="1:11" ht="39" x14ac:dyDescent="0.25">
      <c r="A10" s="80"/>
      <c r="B10" s="74" t="s">
        <v>99</v>
      </c>
      <c r="C10" s="81" t="s">
        <v>100</v>
      </c>
      <c r="D10" s="84">
        <v>28.63</v>
      </c>
      <c r="E10" s="76">
        <v>1970</v>
      </c>
      <c r="F10" s="14">
        <v>57130</v>
      </c>
      <c r="G10" s="77">
        <v>29936.43</v>
      </c>
      <c r="H10" s="78">
        <v>39426</v>
      </c>
      <c r="I10" s="79">
        <v>41334</v>
      </c>
      <c r="J10" s="82" t="s">
        <v>101</v>
      </c>
      <c r="K10" s="85"/>
    </row>
    <row r="11" spans="1:11" ht="39" x14ac:dyDescent="0.25">
      <c r="A11" s="80"/>
      <c r="B11" s="74" t="s">
        <v>99</v>
      </c>
      <c r="C11" s="81" t="s">
        <v>102</v>
      </c>
      <c r="D11" s="84">
        <v>57.6</v>
      </c>
      <c r="E11" s="76">
        <v>1986</v>
      </c>
      <c r="F11" s="14">
        <v>345618</v>
      </c>
      <c r="G11" s="77">
        <v>183179</v>
      </c>
      <c r="H11" s="86">
        <v>41524</v>
      </c>
      <c r="I11" s="78">
        <v>41842</v>
      </c>
      <c r="J11" s="82" t="s">
        <v>103</v>
      </c>
      <c r="K11" s="85"/>
    </row>
    <row r="12" spans="1:11" ht="64.5" x14ac:dyDescent="0.25">
      <c r="A12" s="80"/>
      <c r="B12" s="74" t="s">
        <v>99</v>
      </c>
      <c r="C12" s="81" t="s">
        <v>104</v>
      </c>
      <c r="D12" s="84">
        <v>28.8</v>
      </c>
      <c r="E12" s="76">
        <v>1982</v>
      </c>
      <c r="F12" s="77">
        <v>259315.81</v>
      </c>
      <c r="G12" s="77">
        <v>0</v>
      </c>
      <c r="H12" s="87"/>
      <c r="I12" s="79">
        <v>41571</v>
      </c>
      <c r="J12" s="82" t="s">
        <v>105</v>
      </c>
      <c r="K12" s="85"/>
    </row>
    <row r="13" spans="1:11" x14ac:dyDescent="0.25">
      <c r="A13" s="88"/>
      <c r="B13" s="89"/>
      <c r="C13" s="81"/>
      <c r="D13" s="90">
        <f>SUM(D7:D12)</f>
        <v>239.33</v>
      </c>
      <c r="E13" s="76"/>
      <c r="F13" s="19">
        <f>SUM(F6:F12)</f>
        <v>861890.81</v>
      </c>
      <c r="G13" s="19">
        <f>SUM(G6:G12)</f>
        <v>372089.32999999996</v>
      </c>
      <c r="H13" s="78"/>
      <c r="I13" s="79"/>
      <c r="J13" s="28"/>
      <c r="K13" s="28"/>
    </row>
    <row r="14" spans="1:11" x14ac:dyDescent="0.25">
      <c r="A14" s="50"/>
      <c r="B14" s="52"/>
      <c r="C14" s="52"/>
      <c r="D14" s="53"/>
      <c r="E14" s="53"/>
      <c r="F14" s="54"/>
      <c r="G14" s="54"/>
      <c r="H14" s="55"/>
      <c r="I14" s="56"/>
      <c r="J14" s="28"/>
      <c r="K14" s="28"/>
    </row>
    <row r="15" spans="1:11" x14ac:dyDescent="0.25">
      <c r="A15" s="57"/>
      <c r="B15" s="91" t="s">
        <v>50</v>
      </c>
      <c r="C15" s="92"/>
      <c r="D15" s="93"/>
      <c r="E15" s="70"/>
      <c r="F15" s="19"/>
      <c r="G15" s="19"/>
      <c r="H15" s="4" t="s">
        <v>80</v>
      </c>
      <c r="I15" s="59" t="s">
        <v>81</v>
      </c>
      <c r="J15" s="28"/>
      <c r="K15" s="28"/>
    </row>
    <row r="16" spans="1:11" ht="63.75" x14ac:dyDescent="0.25">
      <c r="A16" s="94" t="s">
        <v>106</v>
      </c>
      <c r="B16" s="95" t="s">
        <v>107</v>
      </c>
      <c r="C16" s="96" t="s">
        <v>108</v>
      </c>
      <c r="D16" s="97">
        <v>395.92</v>
      </c>
      <c r="E16" s="98">
        <v>1973</v>
      </c>
      <c r="F16" s="99">
        <v>1459556.15</v>
      </c>
      <c r="G16" s="100">
        <v>0</v>
      </c>
      <c r="H16" s="101">
        <v>39529</v>
      </c>
      <c r="I16" s="102">
        <v>39911</v>
      </c>
      <c r="J16" s="82" t="s">
        <v>109</v>
      </c>
      <c r="K16" s="83"/>
    </row>
    <row r="17" spans="1:11" x14ac:dyDescent="0.25">
      <c r="A17" s="57"/>
      <c r="B17" s="66"/>
      <c r="C17" s="66"/>
      <c r="D17" s="58"/>
      <c r="E17" s="58"/>
      <c r="F17" s="19"/>
      <c r="G17" s="19"/>
      <c r="H17" s="29"/>
      <c r="I17" s="67"/>
      <c r="J17" s="103"/>
      <c r="K17" s="103"/>
    </row>
    <row r="18" spans="1:11" x14ac:dyDescent="0.25">
      <c r="A18" s="57"/>
      <c r="B18" s="104" t="s">
        <v>70</v>
      </c>
      <c r="C18" s="66"/>
      <c r="D18" s="58"/>
      <c r="E18" s="58"/>
      <c r="F18" s="14"/>
      <c r="G18" s="14"/>
      <c r="H18" s="29"/>
      <c r="I18" s="67"/>
      <c r="J18" s="103"/>
      <c r="K18" s="103"/>
    </row>
    <row r="19" spans="1:11" ht="51.75" x14ac:dyDescent="0.25">
      <c r="A19" s="73" t="s">
        <v>106</v>
      </c>
      <c r="B19" s="74" t="s">
        <v>107</v>
      </c>
      <c r="C19" s="105" t="s">
        <v>110</v>
      </c>
      <c r="D19" s="84">
        <v>115.05</v>
      </c>
      <c r="E19" s="76">
        <v>1986</v>
      </c>
      <c r="F19" s="19">
        <v>775714.32</v>
      </c>
      <c r="G19" s="77">
        <v>144954.26</v>
      </c>
      <c r="H19" s="78">
        <v>38679</v>
      </c>
      <c r="I19" s="78">
        <v>39911</v>
      </c>
      <c r="J19" s="106" t="s">
        <v>111</v>
      </c>
      <c r="K19" s="106"/>
    </row>
    <row r="20" spans="1:11" x14ac:dyDescent="0.25">
      <c r="A20" s="57"/>
      <c r="B20" s="66"/>
      <c r="C20" s="66"/>
      <c r="D20" s="58"/>
      <c r="E20" s="58"/>
      <c r="F20" s="14"/>
      <c r="G20" s="14"/>
      <c r="H20" s="29"/>
      <c r="I20" s="67"/>
      <c r="J20" s="28"/>
      <c r="K20" s="28"/>
    </row>
  </sheetData>
  <mergeCells count="9">
    <mergeCell ref="J12:K12"/>
    <mergeCell ref="J16:K16"/>
    <mergeCell ref="J19:K19"/>
    <mergeCell ref="J2:K2"/>
    <mergeCell ref="J7:K7"/>
    <mergeCell ref="J8:K8"/>
    <mergeCell ref="J9:K9"/>
    <mergeCell ref="J10:K10"/>
    <mergeCell ref="J11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43" workbookViewId="0">
      <selection activeCell="D32" sqref="D32"/>
    </sheetView>
  </sheetViews>
  <sheetFormatPr defaultRowHeight="15" x14ac:dyDescent="0.25"/>
  <cols>
    <col min="1" max="1" width="17.7109375" customWidth="1"/>
    <col min="2" max="2" width="31.7109375" customWidth="1"/>
    <col min="3" max="3" width="19.140625" customWidth="1"/>
    <col min="6" max="6" width="19" customWidth="1"/>
    <col min="7" max="7" width="20" customWidth="1"/>
  </cols>
  <sheetData>
    <row r="1" spans="1:7" x14ac:dyDescent="0.25">
      <c r="A1" s="1"/>
      <c r="B1" s="2" t="s">
        <v>0</v>
      </c>
      <c r="C1" s="3"/>
      <c r="D1" s="4"/>
      <c r="E1" s="4"/>
      <c r="F1" s="5"/>
      <c r="G1" s="5"/>
    </row>
    <row r="2" spans="1:7" x14ac:dyDescent="0.25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>
        <v>4038513.66</v>
      </c>
    </row>
    <row r="3" spans="1:7" x14ac:dyDescent="0.25">
      <c r="A3" s="6"/>
      <c r="B3" s="7" t="s">
        <v>7</v>
      </c>
      <c r="C3" s="7"/>
      <c r="D3" s="8"/>
      <c r="E3" s="9"/>
      <c r="F3" s="10"/>
      <c r="G3" s="11"/>
    </row>
    <row r="4" spans="1:7" x14ac:dyDescent="0.25">
      <c r="A4" s="1"/>
      <c r="B4" s="3" t="s">
        <v>8</v>
      </c>
      <c r="C4" s="3"/>
      <c r="D4" s="12"/>
      <c r="E4" s="4"/>
      <c r="F4" s="5"/>
      <c r="G4" s="5"/>
    </row>
    <row r="5" spans="1:7" x14ac:dyDescent="0.25">
      <c r="A5" s="1"/>
      <c r="B5" s="3" t="s">
        <v>9</v>
      </c>
      <c r="C5" s="3" t="s">
        <v>10</v>
      </c>
      <c r="D5" s="12"/>
      <c r="E5" s="4"/>
      <c r="F5" s="5">
        <v>74850</v>
      </c>
      <c r="G5" s="5">
        <v>0</v>
      </c>
    </row>
    <row r="6" spans="1:7" x14ac:dyDescent="0.25">
      <c r="A6" s="1"/>
      <c r="B6" s="3"/>
      <c r="C6" s="3"/>
      <c r="D6" s="12"/>
      <c r="E6" s="4"/>
      <c r="F6" s="13">
        <f>SUM(F5)</f>
        <v>74850</v>
      </c>
      <c r="G6" s="13">
        <f>SUM(G5)</f>
        <v>0</v>
      </c>
    </row>
    <row r="7" spans="1:7" x14ac:dyDescent="0.25">
      <c r="A7" s="1" t="s">
        <v>11</v>
      </c>
      <c r="B7" s="3" t="s">
        <v>12</v>
      </c>
      <c r="C7" s="3" t="s">
        <v>10</v>
      </c>
      <c r="D7" s="12"/>
      <c r="E7" s="4">
        <v>2017</v>
      </c>
      <c r="F7" s="5">
        <v>27000</v>
      </c>
      <c r="G7" s="5">
        <v>0</v>
      </c>
    </row>
    <row r="8" spans="1:7" x14ac:dyDescent="0.25">
      <c r="A8" s="1" t="s">
        <v>13</v>
      </c>
      <c r="B8" s="3" t="s">
        <v>14</v>
      </c>
      <c r="C8" s="3" t="s">
        <v>10</v>
      </c>
      <c r="D8" s="12"/>
      <c r="E8" s="4">
        <v>2016</v>
      </c>
      <c r="F8" s="14">
        <v>10100</v>
      </c>
      <c r="G8" s="5">
        <v>0</v>
      </c>
    </row>
    <row r="9" spans="1:7" x14ac:dyDescent="0.25">
      <c r="A9" s="1" t="s">
        <v>15</v>
      </c>
      <c r="B9" s="3" t="s">
        <v>16</v>
      </c>
      <c r="C9" s="3" t="s">
        <v>10</v>
      </c>
      <c r="D9" s="12"/>
      <c r="E9" s="4">
        <v>2015</v>
      </c>
      <c r="F9" s="14">
        <v>17800</v>
      </c>
      <c r="G9" s="5">
        <v>0</v>
      </c>
    </row>
    <row r="10" spans="1:7" x14ac:dyDescent="0.25">
      <c r="A10" s="6" t="s">
        <v>17</v>
      </c>
      <c r="B10" s="7" t="s">
        <v>18</v>
      </c>
      <c r="C10" s="3" t="s">
        <v>10</v>
      </c>
      <c r="D10" s="12"/>
      <c r="E10" s="4">
        <v>2015</v>
      </c>
      <c r="F10" s="14">
        <v>15000</v>
      </c>
      <c r="G10" s="5">
        <v>0</v>
      </c>
    </row>
    <row r="11" spans="1:7" x14ac:dyDescent="0.25">
      <c r="A11" s="1" t="s">
        <v>15</v>
      </c>
      <c r="B11" s="3" t="s">
        <v>16</v>
      </c>
      <c r="C11" s="3" t="s">
        <v>10</v>
      </c>
      <c r="D11" s="4"/>
      <c r="E11" s="4">
        <v>2012</v>
      </c>
      <c r="F11" s="14">
        <v>15538</v>
      </c>
      <c r="G11" s="5">
        <v>0</v>
      </c>
    </row>
    <row r="12" spans="1:7" x14ac:dyDescent="0.25">
      <c r="A12" s="1" t="s">
        <v>19</v>
      </c>
      <c r="B12" s="15" t="s">
        <v>20</v>
      </c>
      <c r="C12" s="3" t="s">
        <v>10</v>
      </c>
      <c r="D12" s="4"/>
      <c r="E12" s="4">
        <v>2006</v>
      </c>
      <c r="F12" s="14">
        <v>18564</v>
      </c>
      <c r="G12" s="5">
        <v>0</v>
      </c>
    </row>
    <row r="13" spans="1:7" x14ac:dyDescent="0.25">
      <c r="A13" s="1"/>
      <c r="B13" s="15" t="s">
        <v>21</v>
      </c>
      <c r="C13" s="3" t="s">
        <v>10</v>
      </c>
      <c r="D13" s="4"/>
      <c r="E13" s="4">
        <v>2008</v>
      </c>
      <c r="F13" s="14">
        <v>22436</v>
      </c>
      <c r="G13" s="5">
        <v>0</v>
      </c>
    </row>
    <row r="14" spans="1:7" x14ac:dyDescent="0.25">
      <c r="A14" s="1" t="s">
        <v>22</v>
      </c>
      <c r="B14" s="15" t="s">
        <v>23</v>
      </c>
      <c r="C14" s="3" t="s">
        <v>10</v>
      </c>
      <c r="D14" s="4"/>
      <c r="E14" s="4">
        <v>2006</v>
      </c>
      <c r="F14" s="14">
        <v>4045</v>
      </c>
      <c r="G14" s="5">
        <v>0</v>
      </c>
    </row>
    <row r="15" spans="1:7" x14ac:dyDescent="0.25">
      <c r="A15" s="1" t="s">
        <v>24</v>
      </c>
      <c r="B15" s="15" t="s">
        <v>25</v>
      </c>
      <c r="C15" s="3" t="s">
        <v>10</v>
      </c>
      <c r="D15" s="4"/>
      <c r="E15" s="4">
        <v>2007</v>
      </c>
      <c r="F15" s="14">
        <v>14535.78</v>
      </c>
      <c r="G15" s="5">
        <v>0</v>
      </c>
    </row>
    <row r="16" spans="1:7" x14ac:dyDescent="0.25">
      <c r="A16" s="1" t="s">
        <v>26</v>
      </c>
      <c r="B16" s="15" t="s">
        <v>27</v>
      </c>
      <c r="C16" s="3" t="s">
        <v>10</v>
      </c>
      <c r="D16" s="4"/>
      <c r="E16" s="4">
        <v>2007</v>
      </c>
      <c r="F16" s="14">
        <v>5480</v>
      </c>
      <c r="G16" s="5">
        <v>0</v>
      </c>
    </row>
    <row r="17" spans="1:7" x14ac:dyDescent="0.25">
      <c r="A17" s="1" t="s">
        <v>28</v>
      </c>
      <c r="B17" s="15" t="s">
        <v>27</v>
      </c>
      <c r="C17" s="3" t="s">
        <v>10</v>
      </c>
      <c r="D17" s="16"/>
      <c r="E17" s="16"/>
      <c r="F17" s="17">
        <v>3850</v>
      </c>
      <c r="G17" s="5">
        <v>0</v>
      </c>
    </row>
    <row r="18" spans="1:7" x14ac:dyDescent="0.25">
      <c r="A18" s="1" t="s">
        <v>29</v>
      </c>
      <c r="B18" s="15" t="s">
        <v>30</v>
      </c>
      <c r="C18" s="3" t="s">
        <v>10</v>
      </c>
      <c r="D18" s="16"/>
      <c r="E18" s="16">
        <v>2012</v>
      </c>
      <c r="F18" s="17">
        <v>3818</v>
      </c>
      <c r="G18" s="5">
        <v>0</v>
      </c>
    </row>
    <row r="19" spans="1:7" x14ac:dyDescent="0.25">
      <c r="A19" s="1" t="s">
        <v>31</v>
      </c>
      <c r="B19" s="15" t="s">
        <v>32</v>
      </c>
      <c r="C19" s="3" t="s">
        <v>10</v>
      </c>
      <c r="D19" s="16"/>
      <c r="E19" s="16">
        <v>2012</v>
      </c>
      <c r="F19" s="17">
        <v>17800</v>
      </c>
      <c r="G19" s="5">
        <v>0</v>
      </c>
    </row>
    <row r="20" spans="1:7" x14ac:dyDescent="0.25">
      <c r="A20" s="1" t="s">
        <v>33</v>
      </c>
      <c r="B20" s="15" t="s">
        <v>34</v>
      </c>
      <c r="C20" s="3" t="s">
        <v>10</v>
      </c>
      <c r="D20" s="16"/>
      <c r="E20" s="16">
        <v>2014</v>
      </c>
      <c r="F20" s="17">
        <v>3500</v>
      </c>
      <c r="G20" s="5">
        <v>0</v>
      </c>
    </row>
    <row r="21" spans="1:7" x14ac:dyDescent="0.25">
      <c r="A21" s="1" t="s">
        <v>35</v>
      </c>
      <c r="B21" s="15" t="s">
        <v>36</v>
      </c>
      <c r="C21" s="3" t="s">
        <v>10</v>
      </c>
      <c r="D21" s="16"/>
      <c r="E21" s="16">
        <v>2012</v>
      </c>
      <c r="F21" s="17">
        <v>5000</v>
      </c>
      <c r="G21" s="5">
        <v>0</v>
      </c>
    </row>
    <row r="22" spans="1:7" x14ac:dyDescent="0.25">
      <c r="A22" s="6" t="s">
        <v>37</v>
      </c>
      <c r="B22" s="7"/>
      <c r="C22" s="7"/>
      <c r="D22" s="18"/>
      <c r="E22" s="4"/>
      <c r="F22" s="19">
        <f>SUM(F7:F21)</f>
        <v>184466.78</v>
      </c>
      <c r="G22" s="13">
        <f>SUM(G11:G21)</f>
        <v>0</v>
      </c>
    </row>
    <row r="23" spans="1:7" x14ac:dyDescent="0.25">
      <c r="A23" s="1"/>
      <c r="B23" s="3"/>
      <c r="C23" s="3"/>
      <c r="D23" s="4"/>
      <c r="E23" s="4"/>
      <c r="F23" s="19"/>
      <c r="G23" s="13"/>
    </row>
    <row r="24" spans="1:7" x14ac:dyDescent="0.25">
      <c r="A24" s="1" t="s">
        <v>38</v>
      </c>
      <c r="B24" s="20" t="s">
        <v>39</v>
      </c>
      <c r="C24" s="3" t="s">
        <v>10</v>
      </c>
      <c r="D24" s="4"/>
      <c r="E24" s="4">
        <v>1998</v>
      </c>
      <c r="F24" s="14">
        <v>47108.84</v>
      </c>
      <c r="G24" s="5">
        <v>0</v>
      </c>
    </row>
    <row r="25" spans="1:7" x14ac:dyDescent="0.25">
      <c r="A25" s="1" t="s">
        <v>40</v>
      </c>
      <c r="B25" s="20" t="s">
        <v>41</v>
      </c>
      <c r="C25" s="3" t="s">
        <v>10</v>
      </c>
      <c r="D25" s="4"/>
      <c r="E25" s="4">
        <v>2005</v>
      </c>
      <c r="F25" s="14">
        <v>147371</v>
      </c>
      <c r="G25" s="5">
        <v>0</v>
      </c>
    </row>
    <row r="26" spans="1:7" ht="77.25" x14ac:dyDescent="0.25">
      <c r="A26" s="6" t="s">
        <v>42</v>
      </c>
      <c r="B26" s="21" t="s">
        <v>43</v>
      </c>
      <c r="C26" s="3" t="s">
        <v>10</v>
      </c>
      <c r="D26" s="4"/>
      <c r="E26" s="18">
        <v>2017</v>
      </c>
      <c r="F26" s="14">
        <v>99000</v>
      </c>
      <c r="G26" s="5">
        <v>0</v>
      </c>
    </row>
    <row r="27" spans="1:7" ht="39" x14ac:dyDescent="0.25">
      <c r="A27" s="6" t="s">
        <v>44</v>
      </c>
      <c r="B27" s="21" t="s">
        <v>45</v>
      </c>
      <c r="C27" s="3" t="s">
        <v>10</v>
      </c>
      <c r="D27" s="4"/>
      <c r="E27" s="18">
        <v>2017</v>
      </c>
      <c r="F27" s="14">
        <v>99000</v>
      </c>
      <c r="G27" s="5">
        <v>0</v>
      </c>
    </row>
    <row r="28" spans="1:7" ht="39" x14ac:dyDescent="0.25">
      <c r="A28" s="6" t="s">
        <v>46</v>
      </c>
      <c r="B28" s="21" t="s">
        <v>47</v>
      </c>
      <c r="C28" s="3" t="s">
        <v>10</v>
      </c>
      <c r="D28" s="4"/>
      <c r="E28" s="18"/>
      <c r="F28" s="14">
        <v>642760</v>
      </c>
      <c r="G28" s="5">
        <v>0</v>
      </c>
    </row>
    <row r="29" spans="1:7" x14ac:dyDescent="0.25">
      <c r="A29" s="6" t="s">
        <v>37</v>
      </c>
      <c r="B29" s="3"/>
      <c r="C29" s="7"/>
      <c r="D29" s="7"/>
      <c r="E29" s="18"/>
      <c r="F29" s="19">
        <f>SUM(F24:F28)</f>
        <v>1035239.84</v>
      </c>
      <c r="G29" s="5">
        <f>SUM(G24:G28)</f>
        <v>0</v>
      </c>
    </row>
    <row r="30" spans="1:7" x14ac:dyDescent="0.25">
      <c r="A30" s="1" t="s">
        <v>48</v>
      </c>
      <c r="B30" s="3"/>
      <c r="C30" s="3"/>
      <c r="D30" s="4"/>
      <c r="E30" s="4"/>
      <c r="F30" s="19">
        <f>F29+F22</f>
        <v>1219706.6199999999</v>
      </c>
      <c r="G30" s="19">
        <f>G29+G22</f>
        <v>0</v>
      </c>
    </row>
    <row r="31" spans="1:7" x14ac:dyDescent="0.25">
      <c r="A31" s="1" t="s">
        <v>49</v>
      </c>
      <c r="B31" s="3"/>
      <c r="C31" s="22"/>
      <c r="D31" s="23"/>
      <c r="E31" s="23"/>
      <c r="F31" s="19">
        <f>F30+F6</f>
        <v>1294556.6199999999</v>
      </c>
      <c r="G31" s="14">
        <f>G30+G22+G6</f>
        <v>0</v>
      </c>
    </row>
    <row r="32" spans="1:7" x14ac:dyDescent="0.25">
      <c r="A32" s="1"/>
      <c r="B32" s="3"/>
      <c r="C32" s="3"/>
      <c r="D32" s="4"/>
      <c r="E32" s="4"/>
      <c r="F32" s="19"/>
      <c r="G32" s="19"/>
    </row>
    <row r="33" spans="1:7" x14ac:dyDescent="0.25">
      <c r="A33" s="1"/>
      <c r="B33" s="24" t="s">
        <v>50</v>
      </c>
      <c r="C33" s="3"/>
      <c r="D33" s="4"/>
      <c r="E33" s="4"/>
      <c r="F33" s="19"/>
      <c r="G33" s="19"/>
    </row>
    <row r="34" spans="1:7" x14ac:dyDescent="0.25">
      <c r="A34" s="1" t="s">
        <v>51</v>
      </c>
      <c r="B34" s="3" t="s">
        <v>52</v>
      </c>
      <c r="C34" s="3"/>
      <c r="D34" s="4"/>
      <c r="E34" s="4">
        <v>2016</v>
      </c>
      <c r="F34" s="14">
        <v>26990</v>
      </c>
      <c r="G34" s="14">
        <v>0</v>
      </c>
    </row>
    <row r="35" spans="1:7" x14ac:dyDescent="0.25">
      <c r="A35" s="25" t="s">
        <v>53</v>
      </c>
      <c r="B35" s="15" t="s">
        <v>54</v>
      </c>
      <c r="C35" s="3"/>
      <c r="D35" s="4"/>
      <c r="E35" s="26">
        <v>2009</v>
      </c>
      <c r="F35" s="14">
        <v>17200</v>
      </c>
      <c r="G35" s="14">
        <v>0</v>
      </c>
    </row>
    <row r="36" spans="1:7" x14ac:dyDescent="0.25">
      <c r="A36" s="25" t="s">
        <v>55</v>
      </c>
      <c r="B36" s="15" t="s">
        <v>54</v>
      </c>
      <c r="C36" s="3"/>
      <c r="D36" s="4"/>
      <c r="E36" s="26">
        <v>1990</v>
      </c>
      <c r="F36" s="14">
        <v>9805</v>
      </c>
      <c r="G36" s="14">
        <v>0</v>
      </c>
    </row>
    <row r="37" spans="1:7" x14ac:dyDescent="0.25">
      <c r="A37" s="25" t="s">
        <v>56</v>
      </c>
      <c r="B37" s="27" t="s">
        <v>57</v>
      </c>
      <c r="C37" s="28"/>
      <c r="D37" s="29"/>
      <c r="E37" s="30">
        <v>2012</v>
      </c>
      <c r="F37" s="31">
        <v>20000</v>
      </c>
      <c r="G37" s="31">
        <v>0</v>
      </c>
    </row>
    <row r="38" spans="1:7" ht="25.5" x14ac:dyDescent="0.25">
      <c r="A38" s="32" t="s">
        <v>58</v>
      </c>
      <c r="B38" s="33" t="s">
        <v>59</v>
      </c>
      <c r="C38" s="34"/>
      <c r="D38" s="35">
        <v>1</v>
      </c>
      <c r="E38" s="36">
        <v>2012</v>
      </c>
      <c r="F38" s="37">
        <v>3000</v>
      </c>
      <c r="G38" s="37">
        <v>0</v>
      </c>
    </row>
    <row r="39" spans="1:7" ht="25.5" x14ac:dyDescent="0.25">
      <c r="A39" s="32" t="s">
        <v>60</v>
      </c>
      <c r="B39" s="33" t="s">
        <v>61</v>
      </c>
      <c r="C39" s="34"/>
      <c r="D39" s="35"/>
      <c r="E39" s="36">
        <v>2013</v>
      </c>
      <c r="F39" s="37">
        <v>1200</v>
      </c>
      <c r="G39" s="37">
        <v>0</v>
      </c>
    </row>
    <row r="40" spans="1:7" ht="25.5" x14ac:dyDescent="0.25">
      <c r="A40" s="32" t="s">
        <v>62</v>
      </c>
      <c r="B40" s="33" t="s">
        <v>18</v>
      </c>
      <c r="C40" s="34"/>
      <c r="D40" s="35"/>
      <c r="E40" s="36">
        <v>2013</v>
      </c>
      <c r="F40" s="37">
        <v>20200</v>
      </c>
      <c r="G40" s="37">
        <v>0</v>
      </c>
    </row>
    <row r="41" spans="1:7" ht="25.5" x14ac:dyDescent="0.25">
      <c r="A41" s="32" t="s">
        <v>63</v>
      </c>
      <c r="B41" s="33" t="s">
        <v>64</v>
      </c>
      <c r="C41" s="34"/>
      <c r="D41" s="35"/>
      <c r="E41" s="36">
        <v>2013</v>
      </c>
      <c r="F41" s="37">
        <v>2500</v>
      </c>
      <c r="G41" s="37">
        <v>2500</v>
      </c>
    </row>
    <row r="42" spans="1:7" ht="25.5" x14ac:dyDescent="0.25">
      <c r="A42" s="32" t="s">
        <v>65</v>
      </c>
      <c r="B42" s="33" t="s">
        <v>66</v>
      </c>
      <c r="C42" s="34"/>
      <c r="D42" s="35"/>
      <c r="E42" s="36">
        <v>2013</v>
      </c>
      <c r="F42" s="37">
        <v>3000</v>
      </c>
      <c r="G42" s="37">
        <v>0</v>
      </c>
    </row>
    <row r="43" spans="1:7" ht="63.75" x14ac:dyDescent="0.25">
      <c r="A43" s="32" t="s">
        <v>67</v>
      </c>
      <c r="B43" s="33" t="s">
        <v>68</v>
      </c>
      <c r="C43" s="34"/>
      <c r="D43" s="35"/>
      <c r="E43" s="36">
        <v>2013</v>
      </c>
      <c r="F43" s="37">
        <v>2800</v>
      </c>
      <c r="G43" s="37">
        <v>2800</v>
      </c>
    </row>
    <row r="44" spans="1:7" x14ac:dyDescent="0.25">
      <c r="A44" s="25"/>
      <c r="B44" s="3" t="s">
        <v>69</v>
      </c>
      <c r="C44" s="3"/>
      <c r="D44" s="4"/>
      <c r="E44" s="4">
        <v>2012</v>
      </c>
      <c r="F44" s="14">
        <v>39430</v>
      </c>
      <c r="G44" s="14">
        <v>0</v>
      </c>
    </row>
    <row r="45" spans="1:7" x14ac:dyDescent="0.25">
      <c r="A45" s="1"/>
      <c r="B45" s="3"/>
      <c r="C45" s="3"/>
      <c r="D45" s="4"/>
      <c r="E45" s="4"/>
      <c r="F45" s="19">
        <f>SUM(F34:F44)</f>
        <v>146125</v>
      </c>
      <c r="G45" s="19">
        <f>SUM(G35:G44)</f>
        <v>5300</v>
      </c>
    </row>
    <row r="46" spans="1:7" x14ac:dyDescent="0.25">
      <c r="A46" s="38"/>
      <c r="B46" s="28"/>
      <c r="C46" s="28"/>
      <c r="D46" s="29"/>
      <c r="E46" s="28"/>
      <c r="F46" s="39"/>
      <c r="G46" s="39"/>
    </row>
    <row r="47" spans="1:7" x14ac:dyDescent="0.25">
      <c r="A47" s="1"/>
      <c r="B47" s="24" t="s">
        <v>70</v>
      </c>
      <c r="C47" s="3"/>
      <c r="D47" s="4"/>
      <c r="E47" s="4"/>
      <c r="F47" s="14"/>
      <c r="G47" s="14"/>
    </row>
    <row r="48" spans="1:7" x14ac:dyDescent="0.25">
      <c r="A48" s="1" t="s">
        <v>1</v>
      </c>
      <c r="B48" s="40" t="s">
        <v>7</v>
      </c>
      <c r="C48" s="4" t="s">
        <v>3</v>
      </c>
      <c r="D48" s="4"/>
      <c r="E48" s="4" t="s">
        <v>5</v>
      </c>
      <c r="F48" s="5" t="s">
        <v>6</v>
      </c>
      <c r="G48" s="5" t="s">
        <v>71</v>
      </c>
    </row>
    <row r="49" spans="1:7" x14ac:dyDescent="0.25">
      <c r="A49" s="41" t="s">
        <v>56</v>
      </c>
      <c r="B49" s="42" t="s">
        <v>72</v>
      </c>
      <c r="C49" s="43"/>
      <c r="D49" s="18"/>
      <c r="E49" s="18">
        <v>2013</v>
      </c>
      <c r="F49" s="44">
        <v>5000</v>
      </c>
      <c r="G49" s="44">
        <v>0</v>
      </c>
    </row>
    <row r="50" spans="1:7" x14ac:dyDescent="0.25">
      <c r="A50" s="45" t="s">
        <v>53</v>
      </c>
      <c r="B50" s="46" t="s">
        <v>61</v>
      </c>
      <c r="C50" s="47"/>
      <c r="D50" s="48"/>
      <c r="E50" s="48">
        <v>2009</v>
      </c>
      <c r="F50" s="49">
        <v>2200</v>
      </c>
      <c r="G50" s="49">
        <v>0</v>
      </c>
    </row>
    <row r="51" spans="1:7" x14ac:dyDescent="0.25">
      <c r="A51" s="45" t="s">
        <v>73</v>
      </c>
      <c r="B51" s="46" t="s">
        <v>59</v>
      </c>
      <c r="C51" s="47"/>
      <c r="D51" s="48"/>
      <c r="E51" s="48">
        <v>2013</v>
      </c>
      <c r="F51" s="49">
        <v>22000</v>
      </c>
      <c r="G51" s="49">
        <v>0</v>
      </c>
    </row>
    <row r="52" spans="1:7" x14ac:dyDescent="0.25">
      <c r="A52" s="45" t="s">
        <v>74</v>
      </c>
      <c r="B52" s="46" t="s">
        <v>72</v>
      </c>
      <c r="C52" s="47"/>
      <c r="D52" s="48"/>
      <c r="E52" s="48">
        <v>2012</v>
      </c>
      <c r="F52" s="49">
        <v>7224.2</v>
      </c>
      <c r="G52" s="49">
        <v>0</v>
      </c>
    </row>
    <row r="53" spans="1:7" x14ac:dyDescent="0.25">
      <c r="A53" s="45"/>
      <c r="B53" s="46" t="s">
        <v>75</v>
      </c>
      <c r="C53" s="47"/>
      <c r="D53" s="48"/>
      <c r="E53" s="48"/>
      <c r="F53" s="49">
        <v>9080</v>
      </c>
      <c r="G53" s="49">
        <v>0</v>
      </c>
    </row>
    <row r="54" spans="1:7" x14ac:dyDescent="0.25">
      <c r="A54" s="45"/>
      <c r="B54" s="46" t="s">
        <v>76</v>
      </c>
      <c r="C54" s="47"/>
      <c r="D54" s="48">
        <v>30</v>
      </c>
      <c r="E54" s="48">
        <v>2013</v>
      </c>
      <c r="F54" s="49">
        <v>30000</v>
      </c>
      <c r="G54" s="49">
        <v>0</v>
      </c>
    </row>
    <row r="55" spans="1:7" x14ac:dyDescent="0.25">
      <c r="A55" s="45"/>
      <c r="B55" s="46" t="s">
        <v>77</v>
      </c>
      <c r="C55" s="47"/>
      <c r="D55" s="48"/>
      <c r="E55" s="48">
        <v>2013</v>
      </c>
      <c r="F55" s="49">
        <v>1500</v>
      </c>
      <c r="G55" s="49">
        <v>0</v>
      </c>
    </row>
    <row r="56" spans="1:7" x14ac:dyDescent="0.25">
      <c r="A56" s="45"/>
      <c r="B56" s="46" t="s">
        <v>78</v>
      </c>
      <c r="C56" s="47"/>
      <c r="D56" s="48"/>
      <c r="E56" s="48"/>
      <c r="F56" s="49">
        <v>2158</v>
      </c>
      <c r="G56" s="49">
        <v>0</v>
      </c>
    </row>
    <row r="57" spans="1:7" x14ac:dyDescent="0.25">
      <c r="A57" s="45"/>
      <c r="B57" s="46" t="s">
        <v>79</v>
      </c>
      <c r="C57" s="47"/>
      <c r="D57" s="48"/>
      <c r="E57" s="48"/>
      <c r="F57" s="49">
        <v>1500</v>
      </c>
      <c r="G57" s="49"/>
    </row>
    <row r="58" spans="1:7" x14ac:dyDescent="0.25">
      <c r="A58" s="1"/>
      <c r="B58" s="3"/>
      <c r="C58" s="3"/>
      <c r="D58" s="4"/>
      <c r="E58" s="4"/>
      <c r="F58" s="19">
        <f>SUM(F49:F57)</f>
        <v>80662.2</v>
      </c>
      <c r="G58" s="19">
        <v>0</v>
      </c>
    </row>
    <row r="59" spans="1:7" x14ac:dyDescent="0.25">
      <c r="A59" s="1"/>
      <c r="B59" s="3"/>
      <c r="C59" s="3"/>
      <c r="D59" s="4"/>
      <c r="E59" s="4"/>
      <c r="F59" s="19"/>
      <c r="G59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2019-03-04T08:12:36Z</dcterms:created>
  <dcterms:modified xsi:type="dcterms:W3CDTF">2019-03-04T08:18:14Z</dcterms:modified>
</cp:coreProperties>
</file>