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Перечень юридических лиц" sheetId="6" r:id="rId3"/>
  </sheets>
  <definedNames>
    <definedName name="_xlnm._FilterDatabase" localSheetId="1" hidden="1">движимое!$C$1:$C$64</definedName>
  </definedNames>
  <calcPr calcId="124519"/>
</workbook>
</file>

<file path=xl/calcChain.xml><?xml version="1.0" encoding="utf-8"?>
<calcChain xmlns="http://schemas.openxmlformats.org/spreadsheetml/2006/main">
  <c r="G28" i="4"/>
  <c r="H14" i="5"/>
  <c r="G14"/>
  <c r="H7" i="4"/>
  <c r="G7"/>
  <c r="H35"/>
  <c r="G35"/>
  <c r="G49"/>
  <c r="G36" l="1"/>
  <c r="G37" s="1"/>
  <c r="G61"/>
  <c r="H49"/>
  <c r="E14" i="5"/>
  <c r="H28" i="4" l="1"/>
  <c r="H36" l="1"/>
  <c r="H37" s="1"/>
  <c r="A18" l="1"/>
</calcChain>
</file>

<file path=xl/sharedStrings.xml><?xml version="1.0" encoding="utf-8"?>
<sst xmlns="http://schemas.openxmlformats.org/spreadsheetml/2006/main" count="117" uniqueCount="94">
  <si>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</si>
  <si>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</si>
  <si>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</si>
  <si>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</si>
  <si>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</si>
  <si>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</si>
  <si>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</si>
  <si>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</si>
  <si>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</si>
  <si>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</si>
  <si>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</si>
  <si>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</si>
  <si>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</si>
  <si>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</si>
  <si>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</si>
  <si>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</si>
  <si>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</si>
  <si>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DVD плеер</t>
  </si>
  <si>
    <t>Факс Brother FAX-T104</t>
  </si>
  <si>
    <t>Музыкальный центр</t>
  </si>
  <si>
    <t>музыкальный центр Samsung</t>
  </si>
  <si>
    <t>принтер Самсунг МL2015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</si>
  <si>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</si>
  <si>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</si>
  <si>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</si>
  <si>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</si>
  <si>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</si>
  <si>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</si>
  <si>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Принтер Canon</t>
  </si>
  <si>
    <t>МБУК "Северный СДК"</t>
  </si>
  <si>
    <t>Костюмы сценические</t>
  </si>
  <si>
    <t>Музыкальное оборудование</t>
  </si>
  <si>
    <t>МБУК "Мало-Амалатский СДК"</t>
  </si>
  <si>
    <t>компьютер Pentium2</t>
  </si>
  <si>
    <t>принтер Канон LBP6000</t>
  </si>
  <si>
    <t>Дорожный знак "Северное"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</si>
  <si>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</si>
  <si>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</si>
  <si>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</si>
  <si>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</si>
  <si>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</si>
  <si>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</si>
  <si>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</si>
  <si>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</si>
  <si>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</si>
  <si>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</si>
  <si>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Принтер Xerox Phaser 3010</t>
  </si>
  <si>
    <t>Музыкальный центр караоке</t>
  </si>
  <si>
    <t>Стул</t>
  </si>
  <si>
    <t>Шторы</t>
  </si>
  <si>
    <t>Вывеска</t>
  </si>
  <si>
    <t>Светомузыка</t>
  </si>
  <si>
    <t>Ноутбук Aser</t>
  </si>
  <si>
    <t>Canon MP230</t>
  </si>
  <si>
    <t>Теловентилятор</t>
  </si>
  <si>
    <t>Счетчик электрический трехфазный</t>
  </si>
  <si>
    <t>Ноутбук Lenovo</t>
  </si>
  <si>
    <t>Видеопроектор Aser X112H</t>
  </si>
  <si>
    <t>цистерна на автомашину ЗИЛММ34502</t>
  </si>
  <si>
    <t>Автомашина ЗИЛ 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</si>
  <si>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</si>
  <si>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</si>
  <si>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</si>
  <si>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</si>
  <si>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</si>
  <si>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</si>
  <si>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</si>
  <si>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</si>
  <si>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Сканер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</si>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</sst>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6" fillId="0" borderId="0" xfId="0" applyNumberFormat="1" applyFo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4" fillId="0" borderId="0" xfId="0" applyFont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8" fillId="2" borderId="1" xfId="0" applyFont="1" applyFill="1" applyBorder="1"/>
    <xf numFmtId="0" fontId="5" fillId="0" borderId="0" xfId="0" applyFo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SheetLayoutView="100" workbookViewId="0">
      <pane xSplit="18705" topLeftCell="J1"/>
      <selection activeCell="D25" sqref="D25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42</v>
      </c>
      <c r="D1" s="1"/>
      <c r="E1" s="1"/>
      <c r="F1" s="1"/>
      <c r="G1" s="3" t="s">
        <v>43</v>
      </c>
      <c r="H1" s="3"/>
    </row>
    <row r="2" spans="1:8">
      <c r="A2" s="17"/>
      <c r="B2" s="23"/>
      <c r="C2" s="50" t="s">
        <v>11</v>
      </c>
      <c r="D2" s="14"/>
      <c r="E2" s="17"/>
      <c r="F2" s="17"/>
      <c r="G2" s="16"/>
      <c r="H2" s="16"/>
    </row>
    <row r="3" spans="1:8" ht="39" customHeight="1">
      <c r="A3" s="75" t="s">
        <v>69</v>
      </c>
      <c r="B3" s="76" t="s">
        <v>70</v>
      </c>
      <c r="C3" s="75" t="s">
        <v>71</v>
      </c>
      <c r="D3" s="18" t="s">
        <v>72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4"/>
      <c r="C4" s="49"/>
      <c r="D4" s="49"/>
      <c r="E4" s="52"/>
      <c r="F4" s="49"/>
      <c r="G4" s="29"/>
      <c r="H4" s="29"/>
    </row>
    <row r="5" spans="1:8">
      <c r="A5" s="18"/>
      <c r="B5" s="67"/>
      <c r="C5" s="68" t="s">
        <v>8</v>
      </c>
      <c r="D5" s="68"/>
      <c r="E5" s="18"/>
      <c r="F5" s="18"/>
      <c r="G5" s="9"/>
      <c r="H5" s="9"/>
    </row>
    <row r="6" spans="1:8" ht="26.25">
      <c r="A6" s="53">
        <v>1</v>
      </c>
      <c r="B6" s="54" t="s">
        <v>37</v>
      </c>
      <c r="C6" s="39" t="s">
        <v>6</v>
      </c>
      <c r="D6" s="84" t="s">
        <v>74</v>
      </c>
      <c r="E6" s="77"/>
      <c r="F6" s="15"/>
      <c r="G6" s="8">
        <v>16200</v>
      </c>
      <c r="H6" s="10">
        <v>13657.5</v>
      </c>
    </row>
    <row r="7" spans="1:8" ht="26.25">
      <c r="A7" s="18">
        <v>2</v>
      </c>
      <c r="B7" s="20" t="s">
        <v>23</v>
      </c>
      <c r="C7" s="39" t="s">
        <v>27</v>
      </c>
      <c r="D7" s="84" t="s">
        <v>74</v>
      </c>
      <c r="E7" s="77">
        <v>30.8</v>
      </c>
      <c r="F7" s="15">
        <v>1985</v>
      </c>
      <c r="G7" s="8">
        <v>15846</v>
      </c>
      <c r="H7" s="10">
        <v>15634.72</v>
      </c>
    </row>
    <row r="8" spans="1:8" ht="26.25">
      <c r="A8" s="22">
        <v>3</v>
      </c>
      <c r="B8" s="20" t="s">
        <v>36</v>
      </c>
      <c r="C8" s="39" t="s">
        <v>24</v>
      </c>
      <c r="D8" s="84" t="s">
        <v>74</v>
      </c>
      <c r="E8" s="77">
        <v>44.5</v>
      </c>
      <c r="F8" s="15">
        <v>1972</v>
      </c>
      <c r="G8" s="8">
        <v>56340</v>
      </c>
      <c r="H8" s="10">
        <v>54100.52</v>
      </c>
    </row>
    <row r="9" spans="1:8" ht="26.25">
      <c r="A9" s="22">
        <v>4</v>
      </c>
      <c r="B9" s="20" t="s">
        <v>25</v>
      </c>
      <c r="C9" s="39" t="s">
        <v>24</v>
      </c>
      <c r="D9" s="84" t="s">
        <v>74</v>
      </c>
      <c r="E9" s="78">
        <v>49</v>
      </c>
      <c r="F9" s="15">
        <v>1981</v>
      </c>
      <c r="G9" s="8">
        <v>111441</v>
      </c>
      <c r="H9" s="10">
        <v>75581.16</v>
      </c>
    </row>
    <row r="10" spans="1:8" ht="26.25">
      <c r="A10" s="22">
        <v>5</v>
      </c>
      <c r="B10" s="20" t="s">
        <v>39</v>
      </c>
      <c r="C10" s="39" t="s">
        <v>9</v>
      </c>
      <c r="D10" s="84" t="s">
        <v>74</v>
      </c>
      <c r="E10" s="78">
        <v>28.63</v>
      </c>
      <c r="F10" s="15">
        <v>1970</v>
      </c>
      <c r="G10" s="8">
        <v>57130</v>
      </c>
      <c r="H10" s="10">
        <v>29936.43</v>
      </c>
    </row>
    <row r="11" spans="1:8" ht="26.25">
      <c r="A11" s="22">
        <v>6</v>
      </c>
      <c r="B11" s="20" t="s">
        <v>40</v>
      </c>
      <c r="C11" s="39" t="s">
        <v>9</v>
      </c>
      <c r="D11" s="84" t="s">
        <v>74</v>
      </c>
      <c r="E11" s="78">
        <v>57.6</v>
      </c>
      <c r="F11" s="15">
        <v>1986</v>
      </c>
      <c r="G11" s="8">
        <v>345618</v>
      </c>
      <c r="H11" s="10">
        <v>183179</v>
      </c>
    </row>
    <row r="12" spans="1:8" ht="26.25">
      <c r="A12" s="22">
        <v>7</v>
      </c>
      <c r="B12" s="20" t="s">
        <v>41</v>
      </c>
      <c r="C12" s="39" t="s">
        <v>9</v>
      </c>
      <c r="D12" s="84" t="s">
        <v>74</v>
      </c>
      <c r="E12" s="78">
        <v>28.8</v>
      </c>
      <c r="F12" s="15">
        <v>1982</v>
      </c>
      <c r="G12" s="10">
        <v>259315.81</v>
      </c>
      <c r="H12" s="10">
        <v>0</v>
      </c>
    </row>
    <row r="13" spans="1:8" ht="26.25">
      <c r="A13" s="22">
        <v>8</v>
      </c>
      <c r="B13" s="62" t="s">
        <v>64</v>
      </c>
      <c r="C13" s="85" t="s">
        <v>9</v>
      </c>
      <c r="D13" s="84" t="s">
        <v>74</v>
      </c>
      <c r="E13" s="79"/>
      <c r="F13" s="49"/>
      <c r="G13" s="27">
        <v>385604.63</v>
      </c>
      <c r="H13" s="27">
        <v>385604.63</v>
      </c>
    </row>
    <row r="14" spans="1:8">
      <c r="A14" s="18"/>
      <c r="B14" s="19"/>
      <c r="C14" s="39"/>
      <c r="D14" s="12"/>
      <c r="E14" s="80">
        <f>SUM(E7:E12)</f>
        <v>239.33</v>
      </c>
      <c r="F14" s="15"/>
      <c r="G14" s="9">
        <f>SUM(G6:G13)</f>
        <v>1247495.44</v>
      </c>
      <c r="H14" s="9">
        <f>SUM(H6:H13)</f>
        <v>757693.96</v>
      </c>
    </row>
    <row r="15" spans="1:8">
      <c r="A15" s="18"/>
      <c r="B15" s="68"/>
      <c r="C15" s="68"/>
      <c r="D15" s="12"/>
      <c r="E15" s="28"/>
      <c r="F15" s="18"/>
      <c r="G15" s="8"/>
      <c r="H15" s="8"/>
    </row>
    <row r="16" spans="1:8">
      <c r="A16" s="18"/>
      <c r="B16" s="24"/>
      <c r="C16" s="55" t="s">
        <v>29</v>
      </c>
      <c r="D16" s="12"/>
      <c r="E16" s="28"/>
      <c r="F16" s="21"/>
      <c r="G16" s="9"/>
      <c r="H16" s="9"/>
    </row>
    <row r="17" spans="1:8" ht="33" customHeight="1">
      <c r="A17" s="18">
        <v>9</v>
      </c>
      <c r="B17" s="57" t="s">
        <v>12</v>
      </c>
      <c r="C17" s="56" t="s">
        <v>13</v>
      </c>
      <c r="D17" s="83" t="s">
        <v>29</v>
      </c>
      <c r="E17" s="81">
        <v>395.92</v>
      </c>
      <c r="F17" s="58">
        <v>1973</v>
      </c>
      <c r="G17" s="69">
        <v>1459556.15</v>
      </c>
      <c r="H17" s="59">
        <v>0</v>
      </c>
    </row>
    <row r="18" spans="1:8">
      <c r="A18" s="18"/>
      <c r="B18" s="68"/>
      <c r="C18" s="68"/>
      <c r="D18" s="12"/>
      <c r="E18" s="28"/>
      <c r="F18" s="18"/>
      <c r="G18" s="9"/>
      <c r="H18" s="9"/>
    </row>
    <row r="19" spans="1:8">
      <c r="A19" s="18"/>
      <c r="B19" s="68"/>
      <c r="C19" s="45" t="s">
        <v>32</v>
      </c>
      <c r="D19" s="12"/>
      <c r="E19" s="28"/>
      <c r="F19" s="18"/>
      <c r="G19" s="8"/>
      <c r="H19" s="8"/>
    </row>
    <row r="20" spans="1:8" ht="26.25">
      <c r="A20" s="18">
        <v>10</v>
      </c>
      <c r="B20" s="19" t="s">
        <v>14</v>
      </c>
      <c r="C20" s="39" t="s">
        <v>13</v>
      </c>
      <c r="D20" s="83" t="s">
        <v>73</v>
      </c>
      <c r="E20" s="78">
        <v>115.05</v>
      </c>
      <c r="F20" s="15">
        <v>1986</v>
      </c>
      <c r="G20" s="9">
        <v>775714.32</v>
      </c>
      <c r="H20" s="10">
        <v>144954.26</v>
      </c>
    </row>
    <row r="21" spans="1:8">
      <c r="A21" s="18"/>
      <c r="B21" s="67"/>
      <c r="C21" s="68"/>
      <c r="D21" s="68"/>
      <c r="E21" s="18"/>
      <c r="F21" s="18"/>
      <c r="G21" s="8"/>
      <c r="H21" s="8"/>
    </row>
    <row r="22" spans="1:8">
      <c r="C22" s="7"/>
      <c r="D22" s="13"/>
      <c r="E22" s="6"/>
      <c r="F22" s="13"/>
      <c r="G22" s="11"/>
      <c r="H22" s="11"/>
    </row>
    <row r="23" spans="1:8">
      <c r="E23" s="31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4"/>
  <sheetViews>
    <sheetView topLeftCell="B7" zoomScale="115" zoomScaleNormal="115" workbookViewId="0">
      <selection activeCell="I59" sqref="I59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7"/>
      <c r="C1" s="18" t="s">
        <v>44</v>
      </c>
      <c r="D1" s="18"/>
      <c r="E1" s="18"/>
      <c r="F1" s="18"/>
      <c r="G1" s="8" t="s">
        <v>45</v>
      </c>
      <c r="H1" s="8"/>
    </row>
    <row r="2" spans="1:12">
      <c r="A2" s="51"/>
      <c r="B2" s="67"/>
      <c r="C2" s="68"/>
      <c r="D2" s="68"/>
      <c r="E2" s="18"/>
      <c r="F2" s="18"/>
      <c r="G2" s="9"/>
      <c r="H2" s="8"/>
    </row>
    <row r="3" spans="1:12">
      <c r="A3" s="48">
        <v>44</v>
      </c>
      <c r="B3" s="67"/>
      <c r="C3" s="38" t="s">
        <v>11</v>
      </c>
      <c r="D3" s="68"/>
      <c r="E3" s="18"/>
      <c r="F3" s="18"/>
      <c r="G3" s="8"/>
      <c r="H3" s="8"/>
      <c r="K3" s="72"/>
      <c r="L3" s="72"/>
    </row>
    <row r="4" spans="1:12" ht="26.25">
      <c r="A4" s="48">
        <v>45</v>
      </c>
      <c r="B4" s="67" t="s">
        <v>69</v>
      </c>
      <c r="C4" s="18" t="s">
        <v>87</v>
      </c>
      <c r="D4" s="75" t="s">
        <v>88</v>
      </c>
      <c r="E4" s="18" t="s">
        <v>89</v>
      </c>
      <c r="F4" s="18" t="s">
        <v>90</v>
      </c>
      <c r="G4" s="8" t="s">
        <v>2</v>
      </c>
      <c r="H4" s="8">
        <v>4038513.66</v>
      </c>
      <c r="K4" s="72"/>
      <c r="L4" s="72"/>
    </row>
    <row r="5" spans="1:12">
      <c r="A5" s="48"/>
      <c r="B5" s="67"/>
      <c r="C5" s="68" t="s">
        <v>8</v>
      </c>
      <c r="D5" s="68"/>
      <c r="E5" s="30"/>
      <c r="F5" s="18"/>
      <c r="G5" s="8"/>
      <c r="H5" s="8"/>
    </row>
    <row r="6" spans="1:12" ht="26.25">
      <c r="A6" s="48"/>
      <c r="B6" s="67"/>
      <c r="D6" s="114" t="s">
        <v>62</v>
      </c>
      <c r="E6" s="30"/>
      <c r="F6" s="18"/>
      <c r="G6" s="8">
        <v>74850</v>
      </c>
      <c r="H6" s="8">
        <v>0</v>
      </c>
    </row>
    <row r="7" spans="1:12">
      <c r="A7" s="48"/>
      <c r="B7" s="67"/>
      <c r="C7" s="68"/>
      <c r="D7" s="68"/>
      <c r="E7" s="30"/>
      <c r="F7" s="18"/>
      <c r="G7" s="9">
        <f>SUM(G6)</f>
        <v>74850</v>
      </c>
      <c r="H7" s="9">
        <f>SUM(H6)</f>
        <v>0</v>
      </c>
    </row>
    <row r="8" spans="1:12">
      <c r="A8" s="48"/>
      <c r="B8" s="67"/>
      <c r="C8" s="68"/>
      <c r="D8" s="68"/>
      <c r="E8" s="30"/>
      <c r="F8" s="18"/>
      <c r="G8" s="9"/>
      <c r="H8" s="9"/>
    </row>
    <row r="9" spans="1:12">
      <c r="A9" s="48"/>
      <c r="B9" s="67"/>
      <c r="D9" s="68" t="s">
        <v>7</v>
      </c>
      <c r="E9" s="30"/>
      <c r="F9" s="18">
        <v>2018</v>
      </c>
      <c r="G9" s="8">
        <v>29589</v>
      </c>
      <c r="H9" s="8">
        <v>0</v>
      </c>
    </row>
    <row r="10" spans="1:12">
      <c r="A10" s="48"/>
      <c r="B10" s="67"/>
      <c r="C10" s="12"/>
      <c r="D10" s="68" t="s">
        <v>65</v>
      </c>
      <c r="E10" s="30"/>
      <c r="F10" s="18">
        <v>2018</v>
      </c>
      <c r="G10" s="8">
        <v>23932</v>
      </c>
      <c r="H10" s="8">
        <v>0</v>
      </c>
    </row>
    <row r="11" spans="1:12">
      <c r="A11" s="48"/>
      <c r="B11" s="67"/>
      <c r="C11" s="12"/>
      <c r="D11" s="68" t="s">
        <v>66</v>
      </c>
      <c r="E11" s="30"/>
      <c r="F11" s="18">
        <v>2018</v>
      </c>
      <c r="G11" s="8">
        <v>21958</v>
      </c>
      <c r="H11" s="8">
        <v>0</v>
      </c>
    </row>
    <row r="12" spans="1:12">
      <c r="A12" s="48"/>
      <c r="B12" s="67"/>
      <c r="C12" s="12"/>
      <c r="D12" s="68" t="s">
        <v>67</v>
      </c>
      <c r="E12" s="30"/>
      <c r="F12" s="18">
        <v>2018</v>
      </c>
      <c r="G12" s="8">
        <v>12060</v>
      </c>
      <c r="H12" s="8">
        <v>0</v>
      </c>
    </row>
    <row r="13" spans="1:12">
      <c r="A13" s="48"/>
      <c r="B13" s="67"/>
      <c r="C13" s="12"/>
      <c r="D13" s="68" t="s">
        <v>68</v>
      </c>
      <c r="E13" s="30"/>
      <c r="F13" s="18">
        <v>2018</v>
      </c>
      <c r="G13" s="8">
        <v>5325</v>
      </c>
      <c r="H13" s="8">
        <v>0</v>
      </c>
    </row>
    <row r="14" spans="1:12">
      <c r="A14" s="48"/>
      <c r="B14" s="67"/>
      <c r="C14" s="12"/>
      <c r="D14" s="68" t="s">
        <v>61</v>
      </c>
      <c r="E14" s="30"/>
      <c r="F14" s="18">
        <v>2017</v>
      </c>
      <c r="G14" s="8">
        <v>27000</v>
      </c>
      <c r="H14" s="8">
        <v>0</v>
      </c>
    </row>
    <row r="15" spans="1:12">
      <c r="A15" s="48"/>
      <c r="B15" s="67"/>
      <c r="C15" s="12"/>
      <c r="D15" s="68" t="s">
        <v>28</v>
      </c>
      <c r="E15" s="30"/>
      <c r="F15" s="18">
        <v>2016</v>
      </c>
      <c r="G15" s="8">
        <v>10100</v>
      </c>
      <c r="H15" s="8">
        <v>0</v>
      </c>
    </row>
    <row r="16" spans="1:12">
      <c r="A16" s="48"/>
      <c r="B16" s="67"/>
      <c r="C16" s="12"/>
      <c r="D16" s="68" t="s">
        <v>56</v>
      </c>
      <c r="E16" s="30"/>
      <c r="F16" s="18">
        <v>2015</v>
      </c>
      <c r="G16" s="8">
        <v>33338</v>
      </c>
      <c r="H16" s="8">
        <v>0</v>
      </c>
    </row>
    <row r="17" spans="1:12">
      <c r="A17" s="48"/>
      <c r="B17" s="67"/>
      <c r="C17" s="12"/>
      <c r="D17" s="68" t="s">
        <v>56</v>
      </c>
      <c r="E17" s="30"/>
      <c r="F17" s="18">
        <v>2015</v>
      </c>
      <c r="G17" s="8">
        <v>15000</v>
      </c>
      <c r="H17" s="8">
        <v>0</v>
      </c>
    </row>
    <row r="18" spans="1:12">
      <c r="A18" s="48" t="e">
        <f>#REF!+1</f>
        <v>#REF!</v>
      </c>
      <c r="B18" s="67"/>
      <c r="C18" s="12"/>
      <c r="D18" s="68" t="s">
        <v>15</v>
      </c>
      <c r="E18" s="18"/>
      <c r="F18" s="18">
        <v>2006</v>
      </c>
      <c r="G18" s="8">
        <v>18564</v>
      </c>
      <c r="H18" s="8">
        <v>0</v>
      </c>
    </row>
    <row r="19" spans="1:12">
      <c r="A19" s="48"/>
      <c r="B19" s="67"/>
      <c r="C19" s="12"/>
      <c r="D19" s="68" t="s">
        <v>16</v>
      </c>
      <c r="E19" s="18"/>
      <c r="F19" s="18">
        <v>2008</v>
      </c>
      <c r="G19" s="8">
        <v>22436</v>
      </c>
      <c r="H19" s="8">
        <v>0</v>
      </c>
    </row>
    <row r="20" spans="1:12">
      <c r="A20" s="53">
        <v>46</v>
      </c>
      <c r="B20" s="67"/>
      <c r="C20" s="12"/>
      <c r="D20" s="68" t="s">
        <v>18</v>
      </c>
      <c r="E20" s="18"/>
      <c r="F20" s="18">
        <v>2006</v>
      </c>
      <c r="G20" s="8">
        <v>4045</v>
      </c>
      <c r="H20" s="8">
        <v>0</v>
      </c>
      <c r="K20" s="73"/>
      <c r="L20" s="74"/>
    </row>
    <row r="21" spans="1:12">
      <c r="A21" s="48">
        <v>47</v>
      </c>
      <c r="B21" s="67"/>
      <c r="C21" s="12"/>
      <c r="D21" s="68" t="s">
        <v>33</v>
      </c>
      <c r="E21" s="18"/>
      <c r="F21" s="18">
        <v>2007</v>
      </c>
      <c r="G21" s="8">
        <v>14535.78</v>
      </c>
      <c r="H21" s="8">
        <v>0</v>
      </c>
      <c r="K21" s="72"/>
      <c r="L21" s="72"/>
    </row>
    <row r="22" spans="1:12">
      <c r="A22" s="48"/>
      <c r="B22" s="67"/>
      <c r="C22" s="12"/>
      <c r="D22" s="68" t="s">
        <v>21</v>
      </c>
      <c r="E22" s="18"/>
      <c r="F22" s="18">
        <v>2007</v>
      </c>
      <c r="G22" s="8">
        <v>5480</v>
      </c>
      <c r="H22" s="8">
        <v>0</v>
      </c>
    </row>
    <row r="23" spans="1:12">
      <c r="A23" s="48"/>
      <c r="B23" s="67"/>
      <c r="C23" s="12"/>
      <c r="D23" s="68" t="s">
        <v>21</v>
      </c>
      <c r="E23" s="18"/>
      <c r="F23" s="18"/>
      <c r="G23" s="8">
        <v>3850</v>
      </c>
      <c r="H23" s="8">
        <v>0</v>
      </c>
    </row>
    <row r="24" spans="1:12">
      <c r="A24" s="48"/>
      <c r="B24" s="67"/>
      <c r="C24" s="12"/>
      <c r="D24" s="68" t="s">
        <v>34</v>
      </c>
      <c r="E24" s="18"/>
      <c r="F24" s="18">
        <v>2012</v>
      </c>
      <c r="G24" s="8">
        <v>3818</v>
      </c>
      <c r="H24" s="8">
        <v>0</v>
      </c>
    </row>
    <row r="25" spans="1:12">
      <c r="A25" s="48"/>
      <c r="B25" s="67"/>
      <c r="C25" s="12"/>
      <c r="D25" s="68" t="s">
        <v>10</v>
      </c>
      <c r="E25" s="18"/>
      <c r="F25" s="18">
        <v>2012</v>
      </c>
      <c r="G25" s="8">
        <v>17800</v>
      </c>
      <c r="H25" s="8">
        <v>0</v>
      </c>
    </row>
    <row r="26" spans="1:12">
      <c r="A26" s="53"/>
      <c r="B26" s="67"/>
      <c r="C26" s="12"/>
      <c r="D26" s="68" t="s">
        <v>46</v>
      </c>
      <c r="E26" s="18"/>
      <c r="F26" s="18">
        <v>2014</v>
      </c>
      <c r="G26" s="8">
        <v>3500</v>
      </c>
      <c r="H26" s="8">
        <v>0</v>
      </c>
    </row>
    <row r="27" spans="1:12">
      <c r="A27" s="53">
        <v>48</v>
      </c>
      <c r="B27" s="67"/>
      <c r="C27" s="12"/>
      <c r="D27" s="68" t="s">
        <v>35</v>
      </c>
      <c r="E27" s="18"/>
      <c r="F27" s="18">
        <v>2012</v>
      </c>
      <c r="G27" s="8">
        <v>5000</v>
      </c>
      <c r="H27" s="8">
        <v>0</v>
      </c>
      <c r="K27" s="72"/>
      <c r="L27" s="72"/>
    </row>
    <row r="28" spans="1:12">
      <c r="A28" s="48"/>
      <c r="B28" s="67"/>
      <c r="C28" s="12"/>
      <c r="D28" s="68"/>
      <c r="E28" s="18"/>
      <c r="F28" s="18"/>
      <c r="G28" s="9">
        <f>SUM(G9:G27)</f>
        <v>277330.78000000003</v>
      </c>
      <c r="H28" s="9">
        <f>SUM(H18:H27)</f>
        <v>0</v>
      </c>
    </row>
    <row r="29" spans="1:12">
      <c r="A29" s="48"/>
      <c r="B29" s="67"/>
      <c r="C29" s="12"/>
      <c r="D29" s="68"/>
      <c r="E29" s="18"/>
      <c r="F29" s="18"/>
      <c r="G29" s="9"/>
      <c r="H29" s="9"/>
    </row>
    <row r="30" spans="1:12">
      <c r="A30" s="48"/>
      <c r="B30" s="67"/>
      <c r="C30" s="12"/>
      <c r="D30" s="40" t="s">
        <v>5</v>
      </c>
      <c r="E30" s="18"/>
      <c r="F30" s="18">
        <v>1980</v>
      </c>
      <c r="G30" s="8">
        <v>47108.84</v>
      </c>
      <c r="H30" s="8">
        <v>0</v>
      </c>
    </row>
    <row r="31" spans="1:12">
      <c r="A31" s="48">
        <v>49</v>
      </c>
      <c r="B31" s="67"/>
      <c r="C31" s="83" t="s">
        <v>92</v>
      </c>
      <c r="D31" s="40" t="s">
        <v>22</v>
      </c>
      <c r="E31" s="18"/>
      <c r="F31" s="18">
        <v>2000</v>
      </c>
      <c r="G31" s="8">
        <v>147371</v>
      </c>
      <c r="H31" s="8">
        <v>0</v>
      </c>
      <c r="K31" s="72"/>
      <c r="L31" s="72"/>
    </row>
    <row r="32" spans="1:12" ht="26.25">
      <c r="A32" s="48"/>
      <c r="B32" s="67"/>
      <c r="C32" s="83" t="s">
        <v>91</v>
      </c>
      <c r="D32" s="36" t="s">
        <v>58</v>
      </c>
      <c r="E32" s="18"/>
      <c r="F32" s="18">
        <v>1984</v>
      </c>
      <c r="G32" s="8">
        <v>99000</v>
      </c>
      <c r="H32" s="8">
        <v>0</v>
      </c>
      <c r="K32" s="46"/>
      <c r="L32" s="46"/>
    </row>
    <row r="33" spans="1:12">
      <c r="A33" s="48"/>
      <c r="B33" s="67"/>
      <c r="C33" s="83"/>
      <c r="D33" s="36" t="s">
        <v>59</v>
      </c>
      <c r="E33" s="18"/>
      <c r="F33" s="18">
        <v>1984</v>
      </c>
      <c r="G33" s="8">
        <v>99000</v>
      </c>
      <c r="H33" s="8">
        <v>0</v>
      </c>
      <c r="K33" s="46"/>
      <c r="L33" s="46"/>
    </row>
    <row r="34" spans="1:12">
      <c r="A34" s="48"/>
      <c r="B34" s="67"/>
      <c r="C34" s="83" t="s">
        <v>93</v>
      </c>
      <c r="D34" s="36" t="s">
        <v>60</v>
      </c>
      <c r="E34" s="18"/>
      <c r="F34" s="18">
        <v>2016</v>
      </c>
      <c r="G34" s="8">
        <v>642760</v>
      </c>
      <c r="H34" s="8">
        <v>0</v>
      </c>
      <c r="K34" s="46"/>
      <c r="L34" s="46"/>
    </row>
    <row r="35" spans="1:12">
      <c r="A35" s="48"/>
      <c r="B35" s="67" t="s">
        <v>4</v>
      </c>
      <c r="C35" s="68"/>
      <c r="D35" s="68"/>
      <c r="E35" s="18"/>
      <c r="F35" s="18"/>
      <c r="G35" s="9">
        <f>SUM(G30:G34)</f>
        <v>1035239.84</v>
      </c>
      <c r="H35" s="8">
        <f>SUM(H30:H34)</f>
        <v>0</v>
      </c>
    </row>
    <row r="36" spans="1:12">
      <c r="A36" s="48"/>
      <c r="B36" s="67" t="s">
        <v>38</v>
      </c>
      <c r="C36" s="68"/>
      <c r="D36" s="68"/>
      <c r="E36" s="18"/>
      <c r="F36" s="18"/>
      <c r="G36" s="9">
        <f>G35+G28</f>
        <v>1312570.6200000001</v>
      </c>
      <c r="H36" s="9">
        <f>H35+H28</f>
        <v>0</v>
      </c>
    </row>
    <row r="37" spans="1:12">
      <c r="A37" s="70"/>
      <c r="B37" s="67" t="s">
        <v>63</v>
      </c>
      <c r="C37" s="68"/>
      <c r="D37" s="64"/>
      <c r="E37" s="63"/>
      <c r="F37" s="63"/>
      <c r="G37" s="9">
        <f>G36+G7</f>
        <v>1387420.62</v>
      </c>
      <c r="H37" s="9">
        <f>H36+H28+H7</f>
        <v>0</v>
      </c>
    </row>
    <row r="38" spans="1:12">
      <c r="A38" s="48"/>
      <c r="B38" s="67"/>
      <c r="C38" s="68"/>
      <c r="D38" s="68"/>
      <c r="E38" s="18"/>
      <c r="F38" s="18"/>
      <c r="G38" s="9"/>
      <c r="H38" s="9"/>
    </row>
    <row r="39" spans="1:12">
      <c r="A39" s="48"/>
      <c r="B39" s="67"/>
      <c r="C39" s="45" t="s">
        <v>29</v>
      </c>
      <c r="D39" s="68"/>
      <c r="E39" s="18"/>
      <c r="F39" s="18"/>
      <c r="G39" s="9"/>
      <c r="H39" s="9"/>
    </row>
    <row r="40" spans="1:12">
      <c r="A40" s="48"/>
      <c r="B40" s="67"/>
      <c r="C40" s="68"/>
      <c r="D40" s="68" t="s">
        <v>57</v>
      </c>
      <c r="E40" s="18"/>
      <c r="F40" s="18">
        <v>2016</v>
      </c>
      <c r="G40" s="8">
        <v>26990</v>
      </c>
      <c r="H40" s="8">
        <v>0</v>
      </c>
    </row>
    <row r="41" spans="1:12">
      <c r="A41" s="48"/>
      <c r="B41" s="41"/>
      <c r="C41" s="68"/>
      <c r="D41" s="68" t="s">
        <v>20</v>
      </c>
      <c r="E41" s="18"/>
      <c r="F41" s="47">
        <v>2009</v>
      </c>
      <c r="G41" s="8">
        <v>17200</v>
      </c>
      <c r="H41" s="8">
        <v>0</v>
      </c>
      <c r="K41" s="72"/>
      <c r="L41" s="72"/>
    </row>
    <row r="42" spans="1:12">
      <c r="A42" s="48">
        <v>54</v>
      </c>
      <c r="B42" s="41"/>
      <c r="C42" s="62"/>
      <c r="D42" s="62" t="s">
        <v>31</v>
      </c>
      <c r="E42" s="52"/>
      <c r="F42" s="65">
        <v>2012</v>
      </c>
      <c r="G42" s="27">
        <v>20000</v>
      </c>
      <c r="H42" s="27">
        <v>0</v>
      </c>
      <c r="K42" s="72"/>
      <c r="L42" s="72"/>
    </row>
    <row r="43" spans="1:12" ht="18" customHeight="1">
      <c r="A43" s="71">
        <v>55</v>
      </c>
      <c r="B43" s="60"/>
      <c r="C43" s="61"/>
      <c r="D43" s="61" t="s">
        <v>26</v>
      </c>
      <c r="E43" s="43"/>
      <c r="F43" s="42">
        <v>2012</v>
      </c>
      <c r="G43" s="34">
        <v>3000</v>
      </c>
      <c r="H43" s="34">
        <v>0</v>
      </c>
      <c r="K43" s="32"/>
      <c r="L43" s="32"/>
    </row>
    <row r="44" spans="1:12" ht="18" customHeight="1">
      <c r="A44" s="71"/>
      <c r="B44" s="60"/>
      <c r="C44" s="61"/>
      <c r="D44" s="61" t="s">
        <v>52</v>
      </c>
      <c r="E44" s="43"/>
      <c r="F44" s="42">
        <v>2013</v>
      </c>
      <c r="G44" s="34">
        <v>20200</v>
      </c>
      <c r="H44" s="34">
        <v>0</v>
      </c>
      <c r="K44" s="32"/>
      <c r="L44" s="32"/>
    </row>
    <row r="45" spans="1:12" ht="18" customHeight="1">
      <c r="A45" s="71"/>
      <c r="B45" s="60"/>
      <c r="C45" s="61"/>
      <c r="D45" s="61" t="s">
        <v>53</v>
      </c>
      <c r="E45" s="43"/>
      <c r="F45" s="42">
        <v>2013</v>
      </c>
      <c r="G45" s="34">
        <v>2500</v>
      </c>
      <c r="H45" s="34">
        <v>2500</v>
      </c>
      <c r="K45" s="32"/>
      <c r="L45" s="32"/>
    </row>
    <row r="46" spans="1:12" ht="18" customHeight="1">
      <c r="A46" s="71"/>
      <c r="B46" s="60"/>
      <c r="C46" s="61"/>
      <c r="D46" s="61" t="s">
        <v>54</v>
      </c>
      <c r="E46" s="43"/>
      <c r="F46" s="42">
        <v>2013</v>
      </c>
      <c r="G46" s="34">
        <v>3000</v>
      </c>
      <c r="H46" s="34">
        <v>0</v>
      </c>
      <c r="K46" s="32"/>
      <c r="L46" s="32"/>
    </row>
    <row r="47" spans="1:12" ht="18" customHeight="1">
      <c r="A47" s="71"/>
      <c r="B47" s="60"/>
      <c r="C47" s="61"/>
      <c r="D47" s="61" t="s">
        <v>55</v>
      </c>
      <c r="E47" s="43"/>
      <c r="F47" s="42">
        <v>2013</v>
      </c>
      <c r="G47" s="34">
        <v>2800</v>
      </c>
      <c r="H47" s="34">
        <v>2800</v>
      </c>
      <c r="K47" s="32"/>
      <c r="L47" s="32"/>
    </row>
    <row r="48" spans="1:12">
      <c r="A48" s="48">
        <v>56</v>
      </c>
      <c r="B48" s="41"/>
      <c r="C48" s="68"/>
      <c r="D48" s="68" t="s">
        <v>30</v>
      </c>
      <c r="E48" s="18"/>
      <c r="F48" s="18">
        <v>2012</v>
      </c>
      <c r="G48" s="8">
        <v>39430</v>
      </c>
      <c r="H48" s="8">
        <v>0</v>
      </c>
      <c r="J48" s="33"/>
      <c r="K48" s="72"/>
      <c r="L48" s="72"/>
    </row>
    <row r="49" spans="1:12">
      <c r="A49" s="48"/>
      <c r="B49" s="67"/>
      <c r="C49" s="68"/>
      <c r="D49" s="68"/>
      <c r="E49" s="18"/>
      <c r="F49" s="18"/>
      <c r="G49" s="9">
        <f>SUM(G40:G48)</f>
        <v>135120</v>
      </c>
      <c r="H49" s="9">
        <f>SUM(H41:H48)</f>
        <v>5300</v>
      </c>
      <c r="J49" s="33"/>
      <c r="K49" s="37"/>
      <c r="L49" s="37"/>
    </row>
    <row r="50" spans="1:12">
      <c r="A50" s="48"/>
      <c r="B50" s="66"/>
      <c r="C50" s="49"/>
      <c r="D50" s="49"/>
      <c r="E50" s="52"/>
      <c r="F50" s="49"/>
      <c r="G50" s="29"/>
      <c r="H50" s="29"/>
    </row>
    <row r="51" spans="1:12">
      <c r="A51" s="48">
        <v>60</v>
      </c>
      <c r="B51" s="67"/>
      <c r="C51" s="45" t="s">
        <v>32</v>
      </c>
      <c r="D51" s="68"/>
      <c r="E51" s="18"/>
      <c r="F51" s="18"/>
      <c r="G51" s="8"/>
      <c r="H51" s="8"/>
      <c r="K51" s="72"/>
      <c r="L51" s="72"/>
    </row>
    <row r="52" spans="1:12">
      <c r="A52" s="48">
        <v>62</v>
      </c>
      <c r="B52" s="67"/>
      <c r="C52" s="12"/>
      <c r="D52" s="68" t="s">
        <v>19</v>
      </c>
      <c r="E52" s="18"/>
      <c r="F52" s="18">
        <v>2013</v>
      </c>
      <c r="G52" s="8">
        <v>5000</v>
      </c>
      <c r="H52" s="8">
        <v>0</v>
      </c>
      <c r="K52" s="72"/>
      <c r="L52" s="72"/>
    </row>
    <row r="53" spans="1:12">
      <c r="A53" s="48">
        <v>63</v>
      </c>
      <c r="B53" s="67"/>
      <c r="C53" s="12"/>
      <c r="D53" s="68" t="s">
        <v>17</v>
      </c>
      <c r="E53" s="18"/>
      <c r="F53" s="18">
        <v>2009</v>
      </c>
      <c r="G53" s="8">
        <v>2200</v>
      </c>
      <c r="H53" s="8">
        <v>0</v>
      </c>
      <c r="K53" s="72"/>
      <c r="L53" s="72"/>
    </row>
    <row r="54" spans="1:12">
      <c r="A54" s="48"/>
      <c r="B54" s="67"/>
      <c r="C54" s="12"/>
      <c r="D54" s="68" t="s">
        <v>26</v>
      </c>
      <c r="E54" s="18"/>
      <c r="F54" s="18">
        <v>2013</v>
      </c>
      <c r="G54" s="8">
        <v>22000</v>
      </c>
      <c r="H54" s="8">
        <v>0</v>
      </c>
      <c r="K54" s="37"/>
      <c r="L54" s="37"/>
    </row>
    <row r="55" spans="1:12">
      <c r="A55" s="48"/>
      <c r="B55" s="67"/>
      <c r="C55" s="12"/>
      <c r="D55" s="68" t="s">
        <v>19</v>
      </c>
      <c r="E55" s="18"/>
      <c r="F55" s="18">
        <v>2012</v>
      </c>
      <c r="G55" s="8">
        <v>7224.2</v>
      </c>
      <c r="H55" s="8">
        <v>0</v>
      </c>
      <c r="K55" s="37"/>
      <c r="L55" s="37"/>
    </row>
    <row r="56" spans="1:12">
      <c r="A56" s="48"/>
      <c r="B56" s="67"/>
      <c r="C56" s="12"/>
      <c r="D56" s="68" t="s">
        <v>47</v>
      </c>
      <c r="E56" s="18"/>
      <c r="F56" s="18"/>
      <c r="G56" s="8">
        <v>9080</v>
      </c>
      <c r="H56" s="8">
        <v>0</v>
      </c>
      <c r="K56" s="37"/>
      <c r="L56" s="37"/>
    </row>
    <row r="57" spans="1:12">
      <c r="A57" s="48"/>
      <c r="B57" s="67"/>
      <c r="C57" s="12"/>
      <c r="D57" s="68" t="s">
        <v>48</v>
      </c>
      <c r="E57" s="18">
        <v>30</v>
      </c>
      <c r="F57" s="18">
        <v>2013</v>
      </c>
      <c r="G57" s="8">
        <v>30000</v>
      </c>
      <c r="H57" s="8">
        <v>0</v>
      </c>
      <c r="K57" s="37"/>
      <c r="L57" s="37"/>
    </row>
    <row r="58" spans="1:12">
      <c r="A58" s="48"/>
      <c r="B58" s="67"/>
      <c r="C58" s="12"/>
      <c r="D58" s="68" t="s">
        <v>49</v>
      </c>
      <c r="E58" s="18"/>
      <c r="F58" s="18">
        <v>2013</v>
      </c>
      <c r="G58" s="8">
        <v>1500</v>
      </c>
      <c r="H58" s="8">
        <v>0</v>
      </c>
      <c r="K58" s="37"/>
      <c r="L58" s="37"/>
    </row>
    <row r="59" spans="1:12">
      <c r="A59" s="48"/>
      <c r="B59" s="67"/>
      <c r="C59" s="12"/>
      <c r="D59" s="68" t="s">
        <v>50</v>
      </c>
      <c r="E59" s="18"/>
      <c r="F59" s="18"/>
      <c r="G59" s="8">
        <v>2158</v>
      </c>
      <c r="H59" s="8">
        <v>0</v>
      </c>
      <c r="K59" s="37"/>
      <c r="L59" s="37"/>
    </row>
    <row r="60" spans="1:12">
      <c r="A60" s="48"/>
      <c r="B60" s="67"/>
      <c r="C60" s="12"/>
      <c r="D60" s="68" t="s">
        <v>51</v>
      </c>
      <c r="E60" s="18"/>
      <c r="F60" s="18"/>
      <c r="G60" s="8">
        <v>1500</v>
      </c>
      <c r="H60" s="8"/>
      <c r="K60" s="37"/>
      <c r="L60" s="37"/>
    </row>
    <row r="61" spans="1:12">
      <c r="A61" s="48">
        <v>64</v>
      </c>
      <c r="B61" s="67"/>
      <c r="C61" s="68"/>
      <c r="D61" s="68"/>
      <c r="E61" s="18"/>
      <c r="F61" s="18"/>
      <c r="G61" s="9">
        <f>SUM(G52:G60)</f>
        <v>80662.2</v>
      </c>
      <c r="H61" s="9">
        <v>0</v>
      </c>
      <c r="K61" s="72"/>
      <c r="L61" s="72"/>
    </row>
    <row r="62" spans="1:12">
      <c r="A62" s="48"/>
      <c r="B62" s="67"/>
      <c r="C62" s="68"/>
      <c r="D62" s="68"/>
      <c r="E62" s="18"/>
      <c r="F62" s="18"/>
      <c r="G62" s="9"/>
      <c r="H62" s="9"/>
      <c r="K62" s="35"/>
      <c r="L62" s="35"/>
    </row>
    <row r="64" spans="1:12">
      <c r="G64" s="26"/>
    </row>
  </sheetData>
  <mergeCells count="13">
    <mergeCell ref="K3:L3"/>
    <mergeCell ref="K21:L21"/>
    <mergeCell ref="K20:L20"/>
    <mergeCell ref="K61:L61"/>
    <mergeCell ref="K48:L48"/>
    <mergeCell ref="K42:L42"/>
    <mergeCell ref="K52:L52"/>
    <mergeCell ref="K4:L4"/>
    <mergeCell ref="K27:L27"/>
    <mergeCell ref="K31:L31"/>
    <mergeCell ref="K51:L51"/>
    <mergeCell ref="K53:L53"/>
    <mergeCell ref="K41:L4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J32" sqref="J32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82" t="s">
        <v>75</v>
      </c>
      <c r="B2" s="82"/>
      <c r="C2" s="82"/>
      <c r="D2" s="96"/>
      <c r="E2" s="93" t="s">
        <v>76</v>
      </c>
      <c r="F2" s="94"/>
      <c r="G2" s="94"/>
      <c r="H2" s="94"/>
      <c r="I2" s="94"/>
      <c r="J2" s="95"/>
      <c r="K2" s="90" t="s">
        <v>77</v>
      </c>
      <c r="L2" s="91"/>
      <c r="M2" s="91"/>
      <c r="N2" s="92"/>
      <c r="O2" s="86"/>
      <c r="P2" s="86"/>
    </row>
    <row r="3" spans="1:16" ht="48.75" customHeight="1">
      <c r="A3" s="97" t="s">
        <v>78</v>
      </c>
      <c r="B3" s="98"/>
      <c r="C3" s="98"/>
      <c r="D3" s="99"/>
      <c r="E3" s="97" t="s">
        <v>79</v>
      </c>
      <c r="F3" s="100"/>
      <c r="G3" s="100"/>
      <c r="H3" s="100"/>
      <c r="I3" s="100"/>
      <c r="J3" s="101"/>
      <c r="K3" s="102" t="s">
        <v>80</v>
      </c>
      <c r="L3" s="103"/>
      <c r="M3" s="103"/>
      <c r="N3" s="104"/>
      <c r="O3" s="86"/>
      <c r="P3" s="86"/>
    </row>
    <row r="4" spans="1:16" ht="47.25" customHeight="1">
      <c r="A4" s="87" t="s">
        <v>81</v>
      </c>
      <c r="B4" s="88"/>
      <c r="C4" s="88"/>
      <c r="D4" s="89"/>
      <c r="E4" s="97" t="s">
        <v>82</v>
      </c>
      <c r="F4" s="100"/>
      <c r="G4" s="100"/>
      <c r="H4" s="100"/>
      <c r="I4" s="100"/>
      <c r="J4" s="101"/>
      <c r="K4" s="105" t="s">
        <v>83</v>
      </c>
      <c r="L4" s="106"/>
      <c r="M4" s="106"/>
      <c r="N4" s="107"/>
      <c r="O4" s="86"/>
      <c r="P4" s="86"/>
    </row>
    <row r="5" spans="1:16" ht="62.25" customHeight="1">
      <c r="A5" s="108" t="s">
        <v>84</v>
      </c>
      <c r="B5" s="109"/>
      <c r="C5" s="109"/>
      <c r="D5" s="110"/>
      <c r="E5" s="97" t="s">
        <v>85</v>
      </c>
      <c r="F5" s="100"/>
      <c r="G5" s="100"/>
      <c r="H5" s="100"/>
      <c r="I5" s="100"/>
      <c r="J5" s="101"/>
      <c r="K5" s="111" t="s">
        <v>86</v>
      </c>
      <c r="L5" s="112"/>
      <c r="M5" s="112"/>
      <c r="N5" s="113"/>
      <c r="O5" s="86"/>
      <c r="P5" s="86"/>
    </row>
    <row r="6" spans="1:16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Перечень юридических 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НикулинаЕЮ</cp:lastModifiedBy>
  <cp:lastPrinted>2019-04-04T01:03:46Z</cp:lastPrinted>
  <dcterms:created xsi:type="dcterms:W3CDTF">2011-07-15T05:14:25Z</dcterms:created>
  <dcterms:modified xsi:type="dcterms:W3CDTF">2019-08-05T06:04:01Z</dcterms:modified>
</cp:coreProperties>
</file>