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недвижимое" sheetId="5" r:id="rId1"/>
    <sheet name="движимое" sheetId="4" r:id="rId2"/>
    <sheet name="Концессия Баунтэнерго" sheetId="2" r:id="rId3"/>
    <sheet name="ООО Сибирь" sheetId="3" r:id="rId4"/>
    <sheet name="Лист1" sheetId="6" r:id="rId5"/>
  </sheets>
  <definedNames>
    <definedName name="_xlnm._FilterDatabase" localSheetId="1" hidden="1">движимое!$C$1:$C$60</definedName>
  </definedNames>
  <calcPr calcId="125725"/>
</workbook>
</file>

<file path=xl/calcChain.xml><?xml version="1.0" encoding="utf-8"?>
<calcChain xmlns="http://schemas.openxmlformats.org/spreadsheetml/2006/main">
  <c r="F47" i="3"/>
  <c r="F11"/>
  <c r="F6"/>
  <c r="H7" i="4"/>
  <c r="G7"/>
  <c r="G23"/>
  <c r="H30"/>
  <c r="G30"/>
  <c r="G31" s="1"/>
  <c r="G46"/>
  <c r="G32" l="1"/>
  <c r="G59"/>
  <c r="H46"/>
  <c r="H14" i="5"/>
  <c r="G14"/>
  <c r="E14"/>
  <c r="H23" i="4" l="1"/>
  <c r="H31" l="1"/>
  <c r="H32" s="1"/>
  <c r="A13" l="1"/>
</calcChain>
</file>

<file path=xl/sharedStrings.xml><?xml version="1.0" encoding="utf-8"?>
<sst xmlns="http://schemas.openxmlformats.org/spreadsheetml/2006/main" count="607" uniqueCount="419">
  <si>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</si>
  <si>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</si>
  <si>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</si>
  <si>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</si>
  <si>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</si>
  <si>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</si>
  <si>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</si>
  <si>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</si>
  <si>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</si>
  <si>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</si>
  <si>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итого</t>
  </si>
  <si>
    <t>автомобиль ГАЗ-53</t>
  </si>
  <si>
    <t>Здание нежилое</t>
  </si>
  <si>
    <t>Скотомогильник</t>
  </si>
  <si>
    <t>казна</t>
  </si>
  <si>
    <t>квартира</t>
  </si>
  <si>
    <t>с.Багдарин</t>
  </si>
  <si>
    <t>-</t>
  </si>
  <si>
    <t>передаточные устройства</t>
  </si>
  <si>
    <t>с.Романовка</t>
  </si>
  <si>
    <t>машины и оборудование</t>
  </si>
  <si>
    <t>п.Варваринский</t>
  </si>
  <si>
    <t>00000012</t>
  </si>
  <si>
    <t>Мотопомпа</t>
  </si>
  <si>
    <t>Северное сельское поселение</t>
  </si>
  <si>
    <t>п.Северный ул.Геологическая,20</t>
  </si>
  <si>
    <t xml:space="preserve">Здание сельского клуба </t>
  </si>
  <si>
    <t>п.Малый Амалат ул.Солнечная,12</t>
  </si>
  <si>
    <t>компьютер Pentium4</t>
  </si>
  <si>
    <t>компьютер КСА САО</t>
  </si>
  <si>
    <t>DVD плеер</t>
  </si>
  <si>
    <t>Факс Brother FAX-T104</t>
  </si>
  <si>
    <t>Музыкальный центр</t>
  </si>
  <si>
    <t>музыкальный центр Samsung</t>
  </si>
  <si>
    <t>0003100155</t>
  </si>
  <si>
    <t>принтер Самсунг МL2015</t>
  </si>
  <si>
    <t>0001510001</t>
  </si>
  <si>
    <t>п.Северный  ул.Школьная,1</t>
  </si>
  <si>
    <t>0001510002</t>
  </si>
  <si>
    <t>автомоблиль УАЗ-31512</t>
  </si>
  <si>
    <t>0003100121</t>
  </si>
  <si>
    <t>0003100183</t>
  </si>
  <si>
    <t>п. Северный</t>
  </si>
  <si>
    <t xml:space="preserve">Жилой дом </t>
  </si>
  <si>
    <t>0003100184</t>
  </si>
  <si>
    <t>0003100181</t>
  </si>
  <si>
    <t>ул. Солнечная,6</t>
  </si>
  <si>
    <t>п.Уакит</t>
  </si>
  <si>
    <t>п.Курорт Баунт</t>
  </si>
  <si>
    <t>с. Романовка</t>
  </si>
  <si>
    <t>Телевизор</t>
  </si>
  <si>
    <t>УАЗ 220695</t>
  </si>
  <si>
    <t>0003100072</t>
  </si>
  <si>
    <t>с. Багдарин</t>
  </si>
  <si>
    <t>Здание котельной</t>
  </si>
  <si>
    <t xml:space="preserve">Здание котельной </t>
  </si>
  <si>
    <t>кол.</t>
  </si>
  <si>
    <t>ЛЭП -06 квт 15</t>
  </si>
  <si>
    <t>ЛЭП ВЛ -04 4 км Уакит</t>
  </si>
  <si>
    <t>ЛЭП ВЛ -0417</t>
  </si>
  <si>
    <t xml:space="preserve">Емкость 10 куб.м.  </t>
  </si>
  <si>
    <t xml:space="preserve">Емкость 25 куб.м.  </t>
  </si>
  <si>
    <t>п. Варваринский</t>
  </si>
  <si>
    <t xml:space="preserve">Емкость 4,5 куб.м.  </t>
  </si>
  <si>
    <t xml:space="preserve">Емкость 54 куб.м.  </t>
  </si>
  <si>
    <t>п. Усть-Джилинда</t>
  </si>
  <si>
    <t>п. Баунт</t>
  </si>
  <si>
    <t>Емкость 63 куб.м.</t>
  </si>
  <si>
    <t>Емкость 8 куб.м.</t>
  </si>
  <si>
    <t>п. Ципикан</t>
  </si>
  <si>
    <t>п. Бусани</t>
  </si>
  <si>
    <t>Емкость под ГСМ  АЗС</t>
  </si>
  <si>
    <t>Агрегат сварочный АДД-4004МП</t>
  </si>
  <si>
    <t>Вентилятор ВЦ 14-46</t>
  </si>
  <si>
    <t>п. Окунево</t>
  </si>
  <si>
    <t>Дымосос ДН 9 ( нов. Школа)</t>
  </si>
  <si>
    <t>Дымосос ДН 1011квт.1000нов школа</t>
  </si>
  <si>
    <t>п. Уакит</t>
  </si>
  <si>
    <t>0003100647</t>
  </si>
  <si>
    <t>Дымос Дн-9Д 90дв 15/1500У2</t>
  </si>
  <si>
    <t>ДЭС-100 квт.</t>
  </si>
  <si>
    <t>п. Багдарин</t>
  </si>
  <si>
    <t>п. Россошино</t>
  </si>
  <si>
    <t>Насос К 200-150-315(под.дв.45квт)</t>
  </si>
  <si>
    <t>Модульная котельная установка</t>
  </si>
  <si>
    <t>Подстанция КТПН-400</t>
  </si>
  <si>
    <t>п Варваринск</t>
  </si>
  <si>
    <t>Подстанция КТПН-180</t>
  </si>
  <si>
    <t>Подстанция КТПН-63</t>
  </si>
  <si>
    <t>Токарный станок</t>
  </si>
  <si>
    <t>Трансформаторы  ТМ 6000-04/180квт</t>
  </si>
  <si>
    <t>Установка АНУ-35 для очистки воды</t>
  </si>
  <si>
    <t>Шкаф ПР 8503 нов. Школа</t>
  </si>
  <si>
    <t>Щит ВРУ 1-11-10 кот. ЦК</t>
  </si>
  <si>
    <t>Щит ВРУ 1-11-10 кот.Огонек</t>
  </si>
  <si>
    <t>Электростанция ДЭС-100ДУ/ЯМЗ238</t>
  </si>
  <si>
    <t>0003100624</t>
  </si>
  <si>
    <t>дымосос</t>
  </si>
  <si>
    <t>0003100625</t>
  </si>
  <si>
    <t>0003100626</t>
  </si>
  <si>
    <t>насос</t>
  </si>
  <si>
    <t>А/машина Камаз 541150 А 723 ЕН 03</t>
  </si>
  <si>
    <t>А/машина  Урал 4320 А 741 ЕН 03</t>
  </si>
  <si>
    <t xml:space="preserve">А/машина  Урал АЦ 5,5 4320 О792 ВО </t>
  </si>
  <si>
    <t>А/машина Урал 5557 А756 ЕН 03</t>
  </si>
  <si>
    <t>А/прицеп ГКБ-8551 АВ 2833 03</t>
  </si>
  <si>
    <t>А/машина водов. КО713-04 А 747 ЕН 03</t>
  </si>
  <si>
    <t>П/прицеп 93701 АВ 2841 03</t>
  </si>
  <si>
    <t>0003100091</t>
  </si>
  <si>
    <t>П/прицеп ППЦ НЕФАЗ-96741-10 АВ 2828 03</t>
  </si>
  <si>
    <t>0003100089</t>
  </si>
  <si>
    <t>000000000000019</t>
  </si>
  <si>
    <t>000000000000020</t>
  </si>
  <si>
    <t>Водонапорная башня</t>
  </si>
  <si>
    <t>Принтер Canon</t>
  </si>
  <si>
    <t>Нежилое здание</t>
  </si>
  <si>
    <t xml:space="preserve">Дымос ДН 6,3 </t>
  </si>
  <si>
    <t>п. Маловский</t>
  </si>
  <si>
    <t xml:space="preserve">ДЭС100 </t>
  </si>
  <si>
    <t>31000404</t>
  </si>
  <si>
    <t xml:space="preserve">ДЭС </t>
  </si>
  <si>
    <t>ДЭС</t>
  </si>
  <si>
    <t>п. Курорт Баунт</t>
  </si>
  <si>
    <t xml:space="preserve">п. Курорт Баунт </t>
  </si>
  <si>
    <t xml:space="preserve">Золоуловитель ЗУЦ-1-2 </t>
  </si>
  <si>
    <t xml:space="preserve">Котел "Братск" </t>
  </si>
  <si>
    <t xml:space="preserve">Котел "Братск"  </t>
  </si>
  <si>
    <t>Котел Квр-1,16</t>
  </si>
  <si>
    <t>Котел Квр-1,25</t>
  </si>
  <si>
    <t>Конвективный блок котла</t>
  </si>
  <si>
    <t xml:space="preserve">Транспортерная лента </t>
  </si>
  <si>
    <t>00000605</t>
  </si>
  <si>
    <t>Электродвигатель 11 квт</t>
  </si>
  <si>
    <t xml:space="preserve">Емкость </t>
  </si>
  <si>
    <t xml:space="preserve">Емкость 6 куб.м. </t>
  </si>
  <si>
    <t xml:space="preserve">А/машина ЗИЛ 131 </t>
  </si>
  <si>
    <t>31000051</t>
  </si>
  <si>
    <t>31000062</t>
  </si>
  <si>
    <t xml:space="preserve">Погрузчик ТО 18 </t>
  </si>
  <si>
    <t>31000390</t>
  </si>
  <si>
    <t>А/цистерна  АВ 2821 03</t>
  </si>
  <si>
    <t>31000624</t>
  </si>
  <si>
    <t>31000626</t>
  </si>
  <si>
    <t>0003100086</t>
  </si>
  <si>
    <t>0003100303</t>
  </si>
  <si>
    <t>ККМ ЭКР</t>
  </si>
  <si>
    <t>0031000661</t>
  </si>
  <si>
    <t>0000000000000013</t>
  </si>
  <si>
    <t>0000000000000017</t>
  </si>
  <si>
    <t>0000000000000018</t>
  </si>
  <si>
    <t>МБУК "Северный СДК"</t>
  </si>
  <si>
    <t>Костюмы сценические</t>
  </si>
  <si>
    <t>0000000000000004</t>
  </si>
  <si>
    <t>0000000000000002</t>
  </si>
  <si>
    <t>0000000000000003</t>
  </si>
  <si>
    <t>Музыкальное оборудование</t>
  </si>
  <si>
    <t>0000000000000001</t>
  </si>
  <si>
    <t>МБУК "Мало-Амалатский СДК"</t>
  </si>
  <si>
    <t>0000000000000014</t>
  </si>
  <si>
    <t>компьютер Pentium2</t>
  </si>
  <si>
    <t>принтер Канон LBP6000</t>
  </si>
  <si>
    <t>0000000000000040</t>
  </si>
  <si>
    <t>Ноутбук Lenowo</t>
  </si>
  <si>
    <t>0000000000000021</t>
  </si>
  <si>
    <t>Дорожный знак "Северное"</t>
  </si>
  <si>
    <t>п. Северный,ул. Ферсмана 11</t>
  </si>
  <si>
    <t>000000151</t>
  </si>
  <si>
    <t xml:space="preserve">Котел Барнаул </t>
  </si>
  <si>
    <t>000000133</t>
  </si>
  <si>
    <t>Гусеничный тягач ГАЗ 34039-32</t>
  </si>
  <si>
    <t>п.Северный местность "Свалка" 13,7</t>
  </si>
  <si>
    <t>302000496</t>
  </si>
  <si>
    <t>п.Варваринск ул.Заречная, 19</t>
  </si>
  <si>
    <t>302000499</t>
  </si>
  <si>
    <t>Нежилое здание здание</t>
  </si>
  <si>
    <t>с.Багдарин  ул. Баунтовская, 144</t>
  </si>
  <si>
    <t>с.Багдарин Баунтовская, 144</t>
  </si>
  <si>
    <t>302000511</t>
  </si>
  <si>
    <t>с.Багдарин  ул. Ленина 103 а</t>
  </si>
  <si>
    <t>302000679</t>
  </si>
  <si>
    <t>Котельная</t>
  </si>
  <si>
    <t>п.Северный ул.Геологическая,13</t>
  </si>
  <si>
    <t>п. Уакит ул. Центральная 1б</t>
  </si>
  <si>
    <t>с.Багдарин  ул. Ленина 127</t>
  </si>
  <si>
    <t>302000514</t>
  </si>
  <si>
    <t>с.Багдарин         ул.Комсомольская 8а</t>
  </si>
  <si>
    <t>02.112006</t>
  </si>
  <si>
    <t xml:space="preserve">Нежилое здание </t>
  </si>
  <si>
    <t>п.Баунт  ул.Баунт</t>
  </si>
  <si>
    <t>30200525</t>
  </si>
  <si>
    <t>п.Уакит ул.Больничная,2</t>
  </si>
  <si>
    <t>Тепловая сеть</t>
  </si>
  <si>
    <t>с. Багдарин, Советская,9</t>
  </si>
  <si>
    <t>302000519</t>
  </si>
  <si>
    <t>Склад деревянный</t>
  </si>
  <si>
    <t>с. Багдарин, Баунтовская,144</t>
  </si>
  <si>
    <t>003100330</t>
  </si>
  <si>
    <t>003100328</t>
  </si>
  <si>
    <t>0003100307</t>
  </si>
  <si>
    <t>0031000319</t>
  </si>
  <si>
    <t>000100327</t>
  </si>
  <si>
    <t>0003100488</t>
  </si>
  <si>
    <t>000000134</t>
  </si>
  <si>
    <t>Дымосос ДН-10 (приобретен)</t>
  </si>
  <si>
    <t>0003100354</t>
  </si>
  <si>
    <t>Жидкотопливный котел КС 15 Р</t>
  </si>
  <si>
    <t>000000153</t>
  </si>
  <si>
    <t>000000144</t>
  </si>
  <si>
    <t>Комплект спутникового оборудования</t>
  </si>
  <si>
    <t>Автомобиль УАЗ -39099 С307 КН</t>
  </si>
  <si>
    <t>000000146</t>
  </si>
  <si>
    <t>000000132</t>
  </si>
  <si>
    <t>Крановая установка UNIK</t>
  </si>
  <si>
    <t>Тепловая сеть от котельной</t>
  </si>
  <si>
    <t>п. Уакит, ул. Центральная, 1Б</t>
  </si>
  <si>
    <t>Кадастровый номер</t>
  </si>
  <si>
    <t>03-03-02/017/2012-394</t>
  </si>
  <si>
    <t>03-03-02/004/2007-088</t>
  </si>
  <si>
    <t>03-03-02/004/2007-093</t>
  </si>
  <si>
    <t>п. Усть - Джилинда Комсомольская, 1А</t>
  </si>
  <si>
    <t>03-03-02/001/2007-107</t>
  </si>
  <si>
    <t>03-03-02/024/2009-111</t>
  </si>
  <si>
    <t>03-03-02/007/2006-035</t>
  </si>
  <si>
    <t>п. Россошино ул.Озонова 1Б</t>
  </si>
  <si>
    <t>03-03-02/007/2006-032</t>
  </si>
  <si>
    <t>03-03-02/0042007-196</t>
  </si>
  <si>
    <t>03-03-02/007/2006-028</t>
  </si>
  <si>
    <t>03-03-02/007/2006-030</t>
  </si>
  <si>
    <t>03-03-02/0072006-076</t>
  </si>
  <si>
    <t>03-03-02/001/2007-084</t>
  </si>
  <si>
    <t>03-03-02/001/2007-108</t>
  </si>
  <si>
    <t>03-03-02/007/2006-073</t>
  </si>
  <si>
    <t>Всего:</t>
  </si>
  <si>
    <t>03:02:010154:38</t>
  </si>
  <si>
    <t>03-03-02/004/2005-055</t>
  </si>
  <si>
    <t>03:02:000000:1754</t>
  </si>
  <si>
    <t>Транспортные средства</t>
  </si>
  <si>
    <t>0031000668</t>
  </si>
  <si>
    <t>ВА0000000423</t>
  </si>
  <si>
    <t>с. Багдарин, ул. Ленина ,40б</t>
  </si>
  <si>
    <t>ВА0000000424</t>
  </si>
  <si>
    <t>с. Багдарин, ул. Комсомольская, 8а</t>
  </si>
  <si>
    <t>03-03-02/004/2005-105</t>
  </si>
  <si>
    <t>03-03-02/004/2005-102</t>
  </si>
  <si>
    <t>03-03-02/024/2009-399</t>
  </si>
  <si>
    <t>03-03-02/004/2008-003</t>
  </si>
  <si>
    <t>ул. Школьная,12-2</t>
  </si>
  <si>
    <t>03-03-02/016/2010-252</t>
  </si>
  <si>
    <t>ул. Лесная,19-1</t>
  </si>
  <si>
    <t>03:02:170104:73</t>
  </si>
  <si>
    <t>Малый -Амалат, ул. Солнечная,13-4</t>
  </si>
  <si>
    <t>03:02:000000:1747</t>
  </si>
  <si>
    <t>03-03-02/001/2008-160</t>
  </si>
  <si>
    <t>Недвижимое имущество</t>
  </si>
  <si>
    <t>Раздел 1</t>
  </si>
  <si>
    <t>Движимое имущество</t>
  </si>
  <si>
    <t>Раздел 2</t>
  </si>
  <si>
    <t>0000000000000061</t>
  </si>
  <si>
    <t>Принтер Xerox Phaser 3010</t>
  </si>
  <si>
    <t>0000000000000006</t>
  </si>
  <si>
    <t>0000000000000007</t>
  </si>
  <si>
    <t>Музыкальный центр караоке</t>
  </si>
  <si>
    <t>Стул</t>
  </si>
  <si>
    <t>Шторы</t>
  </si>
  <si>
    <t>Вывеска</t>
  </si>
  <si>
    <t>Светомузыка</t>
  </si>
  <si>
    <t>0000000000000121</t>
  </si>
  <si>
    <t>Ноутбук Aser</t>
  </si>
  <si>
    <t>0000000000000120</t>
  </si>
  <si>
    <t>0000000000000122</t>
  </si>
  <si>
    <t>Canon MP230</t>
  </si>
  <si>
    <t>0000000000000127</t>
  </si>
  <si>
    <t>Теловентилятор</t>
  </si>
  <si>
    <t>0000000000000123</t>
  </si>
  <si>
    <t>Счетчик электрический трехфазный</t>
  </si>
  <si>
    <t>0000000000000128</t>
  </si>
  <si>
    <t>с. Романовка, ул. Шишмарева,1</t>
  </si>
  <si>
    <t xml:space="preserve">Помещение </t>
  </si>
  <si>
    <t>с. Романовка, ул. Почтовая,24</t>
  </si>
  <si>
    <t>00-000010</t>
  </si>
  <si>
    <t>Тепловая сеть протяженность 3400,0м</t>
  </si>
  <si>
    <t>с. Багдарин, ул. Ленина,127</t>
  </si>
  <si>
    <t>00-000007</t>
  </si>
  <si>
    <t>030200509</t>
  </si>
  <si>
    <t>01010021</t>
  </si>
  <si>
    <t>0302000498</t>
  </si>
  <si>
    <t>0302000491</t>
  </si>
  <si>
    <t>030200522</t>
  </si>
  <si>
    <t>0302000507</t>
  </si>
  <si>
    <t>0302000515</t>
  </si>
  <si>
    <t>0302000510</t>
  </si>
  <si>
    <t>000000135</t>
  </si>
  <si>
    <t>0003100315</t>
  </si>
  <si>
    <t>003100313</t>
  </si>
  <si>
    <t>003100314</t>
  </si>
  <si>
    <t xml:space="preserve">Емкость 63 куб.м.  </t>
  </si>
  <si>
    <t>0003100309</t>
  </si>
  <si>
    <t>Уакит</t>
  </si>
  <si>
    <t>003100304</t>
  </si>
  <si>
    <t>0031000306</t>
  </si>
  <si>
    <t>0031000310</t>
  </si>
  <si>
    <t>0031000317</t>
  </si>
  <si>
    <t>003100303</t>
  </si>
  <si>
    <t>003000305</t>
  </si>
  <si>
    <t>003100321</t>
  </si>
  <si>
    <t>003100316</t>
  </si>
  <si>
    <t>00031000704</t>
  </si>
  <si>
    <t>00031000413</t>
  </si>
  <si>
    <t>0031000689</t>
  </si>
  <si>
    <t>0031000694</t>
  </si>
  <si>
    <t>0031000662</t>
  </si>
  <si>
    <t>0031000649</t>
  </si>
  <si>
    <t>0003100376</t>
  </si>
  <si>
    <t>0031000684</t>
  </si>
  <si>
    <t>003100379</t>
  </si>
  <si>
    <t>003100326</t>
  </si>
  <si>
    <t>0031000350</t>
  </si>
  <si>
    <t>дымосос (старая школа)</t>
  </si>
  <si>
    <t>00031000664</t>
  </si>
  <si>
    <t>031000309</t>
  </si>
  <si>
    <t>00031000674</t>
  </si>
  <si>
    <t>0031000702</t>
  </si>
  <si>
    <t>00031000667</t>
  </si>
  <si>
    <t>00031000683</t>
  </si>
  <si>
    <t>0031000678</t>
  </si>
  <si>
    <t>0031000313</t>
  </si>
  <si>
    <t>0031000448</t>
  </si>
  <si>
    <t>0031000651</t>
  </si>
  <si>
    <t>0031000652</t>
  </si>
  <si>
    <t>0031000675</t>
  </si>
  <si>
    <t>00031000670</t>
  </si>
  <si>
    <t>0031000311</t>
  </si>
  <si>
    <t>00031000419</t>
  </si>
  <si>
    <t>0031000471</t>
  </si>
  <si>
    <t>0031000642</t>
  </si>
  <si>
    <t>0031000636</t>
  </si>
  <si>
    <t>0031000693</t>
  </si>
  <si>
    <t>003100377</t>
  </si>
  <si>
    <t>003100355</t>
  </si>
  <si>
    <t>0031000447</t>
  </si>
  <si>
    <t>0031000680</t>
  </si>
  <si>
    <t>00031000415</t>
  </si>
  <si>
    <t>0031000703</t>
  </si>
  <si>
    <t>0031000685</t>
  </si>
  <si>
    <t>0031000697</t>
  </si>
  <si>
    <t>0031000673</t>
  </si>
  <si>
    <t>00031000705</t>
  </si>
  <si>
    <t>0031000401</t>
  </si>
  <si>
    <t>00031000069</t>
  </si>
  <si>
    <t>00031000065</t>
  </si>
  <si>
    <t>0031000093</t>
  </si>
  <si>
    <t>00031000066</t>
  </si>
  <si>
    <t>00000004</t>
  </si>
  <si>
    <t>Электронасосный блок BENZA 25-220-77</t>
  </si>
  <si>
    <t>00-000019</t>
  </si>
  <si>
    <t>00-000002</t>
  </si>
  <si>
    <t>Котел КВр-1ДО-РТП с топочным устройством  РТП-100</t>
  </si>
  <si>
    <t>00-000016</t>
  </si>
  <si>
    <t>Насос К45/30 № 115 школа</t>
  </si>
  <si>
    <t>00-000013</t>
  </si>
  <si>
    <t>Электронасос к8/18 1,5 квт. д/с Витимок</t>
  </si>
  <si>
    <t>Электростанция 4,2 квт. д/с Витимок</t>
  </si>
  <si>
    <t>00-000021</t>
  </si>
  <si>
    <t>Котел КВр-02 РТП с ручным топочным устройством</t>
  </si>
  <si>
    <t>00-000014</t>
  </si>
  <si>
    <t>Насос кв/18 1,5 квт .</t>
  </si>
  <si>
    <t>Насос К 45/307 № 149</t>
  </si>
  <si>
    <t>00-000015</t>
  </si>
  <si>
    <t>Угольный водотрубный водогрейный котел КВр-0,4 (0,4 Мвт) № 1</t>
  </si>
  <si>
    <t>00-000003</t>
  </si>
  <si>
    <t>00-000017</t>
  </si>
  <si>
    <t>Дымосос ДН-6,3 5,5/1500</t>
  </si>
  <si>
    <t>003100666</t>
  </si>
  <si>
    <t>00-000008</t>
  </si>
  <si>
    <t>03:02:150121:88</t>
  </si>
  <si>
    <t>03:02:000000:326</t>
  </si>
  <si>
    <t>03:02:000000:2294</t>
  </si>
  <si>
    <t>03:02:000000:476</t>
  </si>
  <si>
    <t xml:space="preserve">Здание котельной      </t>
  </si>
  <si>
    <t xml:space="preserve">Нежилое помещение  </t>
  </si>
  <si>
    <t xml:space="preserve">Здание  котельной      </t>
  </si>
  <si>
    <t>0003100312</t>
  </si>
  <si>
    <t>00-000022</t>
  </si>
  <si>
    <t>Дизельный котел Kiturami ksog-100</t>
  </si>
  <si>
    <t>Дизельный котел Kiturami Ks-200</t>
  </si>
  <si>
    <t>Котел КВр-0,2 ДО с топочным устройством  РТП-200</t>
  </si>
  <si>
    <t>0000000000000066</t>
  </si>
  <si>
    <t>00-000028</t>
  </si>
  <si>
    <t>Котел водогрейный 1КВр-1,45ТТ</t>
  </si>
  <si>
    <t>00-000027</t>
  </si>
  <si>
    <t>00-000031</t>
  </si>
  <si>
    <t>00-000029</t>
  </si>
  <si>
    <t>00-000023</t>
  </si>
  <si>
    <t>Котел Квр-1,45 серия "Булат"</t>
  </si>
  <si>
    <t>0031000681</t>
  </si>
  <si>
    <t>0031000669</t>
  </si>
  <si>
    <t>0031000312</t>
  </si>
  <si>
    <t>Установка электрогенераторная дизельная АД-60-Т400-1Р</t>
  </si>
  <si>
    <t>00-000036</t>
  </si>
  <si>
    <t>00-000033</t>
  </si>
  <si>
    <t>Установка электрогенераторная дизельная АД-100-Т400-1Р</t>
  </si>
  <si>
    <t>Горячий ключ</t>
  </si>
  <si>
    <t>00-000034</t>
  </si>
  <si>
    <t>00-000035</t>
  </si>
  <si>
    <t>0031000701</t>
  </si>
  <si>
    <t>0000000000000155</t>
  </si>
  <si>
    <t>Видеопроектор Aser X112H</t>
  </si>
  <si>
    <t>0000000000000069</t>
  </si>
  <si>
    <t>0031000322</t>
  </si>
  <si>
    <t>000000000000073</t>
  </si>
  <si>
    <t>цистерна на автомашину ЗИЛММ34502</t>
  </si>
  <si>
    <t>0000000000000072</t>
  </si>
  <si>
    <t>Автомашина ЗИЛ ММ34502</t>
  </si>
  <si>
    <t>0000000000000070</t>
  </si>
  <si>
    <t>Автомашина УАЗ -390995</t>
  </si>
  <si>
    <t>0000000000000071</t>
  </si>
  <si>
    <t>Принтер Kyocera</t>
  </si>
  <si>
    <t>Автозаправочная станция АРС-14</t>
  </si>
  <si>
    <t>Всего с имуществом казны:</t>
  </si>
</sst>
</file>

<file path=xl/styles.xml><?xml version="1.0" encoding="utf-8"?>
<styleSheet xmlns="http://schemas.openxmlformats.org/spreadsheetml/2006/main">
  <numFmts count="1">
    <numFmt numFmtId="165" formatCode="0.0"/>
  </numFmts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/>
    <xf numFmtId="2" fontId="1" fillId="0" borderId="1" xfId="0" applyNumberFormat="1" applyFont="1" applyBorder="1"/>
    <xf numFmtId="49" fontId="1" fillId="0" borderId="3" xfId="0" applyNumberFormat="1" applyFont="1" applyBorder="1" applyAlignment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1" xfId="0" applyNumberFormat="1" applyFont="1" applyBorder="1" applyAlignment="1"/>
    <xf numFmtId="0" fontId="1" fillId="0" borderId="1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1" xfId="0" applyNumberFormat="1" applyFont="1" applyBorder="1"/>
    <xf numFmtId="2" fontId="1" fillId="0" borderId="12" xfId="0" applyNumberFormat="1" applyFont="1" applyBorder="1"/>
    <xf numFmtId="49" fontId="3" fillId="0" borderId="1" xfId="0" applyNumberFormat="1" applyFont="1" applyBorder="1" applyAlignme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0" xfId="0" applyFont="1"/>
    <xf numFmtId="2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/>
    <xf numFmtId="0" fontId="1" fillId="0" borderId="12" xfId="0" applyFont="1" applyBorder="1"/>
    <xf numFmtId="0" fontId="1" fillId="0" borderId="11" xfId="0" applyFont="1" applyBorder="1"/>
    <xf numFmtId="0" fontId="1" fillId="0" borderId="12" xfId="0" applyFont="1" applyFill="1" applyBorder="1"/>
    <xf numFmtId="0" fontId="1" fillId="0" borderId="9" xfId="0" applyFont="1" applyBorder="1"/>
    <xf numFmtId="2" fontId="2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2" fontId="2" fillId="0" borderId="1" xfId="0" applyNumberFormat="1" applyFont="1" applyFill="1" applyBorder="1"/>
    <xf numFmtId="14" fontId="3" fillId="0" borderId="0" xfId="0" applyNumberFormat="1" applyFont="1" applyAlignment="1">
      <alignment horizontal="center"/>
    </xf>
    <xf numFmtId="49" fontId="3" fillId="0" borderId="11" xfId="0" applyNumberFormat="1" applyFont="1" applyBorder="1" applyAlignment="1"/>
    <xf numFmtId="2" fontId="0" fillId="0" borderId="0" xfId="0" applyNumberFormat="1"/>
    <xf numFmtId="0" fontId="1" fillId="0" borderId="3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4" fontId="3" fillId="0" borderId="8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1" fillId="0" borderId="12" xfId="0" applyNumberFormat="1" applyFont="1" applyBorder="1" applyAlignment="1"/>
    <xf numFmtId="0" fontId="0" fillId="0" borderId="7" xfId="0" applyBorder="1"/>
    <xf numFmtId="0" fontId="0" fillId="0" borderId="1" xfId="0" applyBorder="1" applyAlignment="1">
      <alignment horizontal="center"/>
    </xf>
    <xf numFmtId="0" fontId="3" fillId="0" borderId="0" xfId="0" applyFont="1" applyBorder="1"/>
    <xf numFmtId="49" fontId="3" fillId="0" borderId="12" xfId="0" applyNumberFormat="1" applyFont="1" applyBorder="1" applyAlignment="1"/>
    <xf numFmtId="0" fontId="3" fillId="0" borderId="1" xfId="0" applyFont="1" applyBorder="1"/>
    <xf numFmtId="2" fontId="1" fillId="0" borderId="11" xfId="0" applyNumberFormat="1" applyFont="1" applyBorder="1" applyAlignment="1">
      <alignment horizontal="center"/>
    </xf>
    <xf numFmtId="2" fontId="1" fillId="3" borderId="1" xfId="0" applyNumberFormat="1" applyFont="1" applyFill="1" applyBorder="1"/>
    <xf numFmtId="2" fontId="2" fillId="3" borderId="1" xfId="0" applyNumberFormat="1" applyFont="1" applyFill="1" applyBorder="1"/>
    <xf numFmtId="2" fontId="1" fillId="3" borderId="8" xfId="0" applyNumberFormat="1" applyFont="1" applyFill="1" applyBorder="1"/>
    <xf numFmtId="14" fontId="3" fillId="0" borderId="8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center"/>
    </xf>
    <xf numFmtId="2" fontId="1" fillId="3" borderId="7" xfId="0" applyNumberFormat="1" applyFont="1" applyFill="1" applyBorder="1"/>
    <xf numFmtId="49" fontId="1" fillId="0" borderId="1" xfId="0" applyNumberFormat="1" applyFont="1" applyFill="1" applyBorder="1" applyAlignment="1">
      <alignment horizontal="justify" vertical="center"/>
    </xf>
    <xf numFmtId="0" fontId="1" fillId="0" borderId="1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2" fontId="1" fillId="3" borderId="12" xfId="0" applyNumberFormat="1" applyFont="1" applyFill="1" applyBorder="1"/>
    <xf numFmtId="0" fontId="1" fillId="0" borderId="1" xfId="0" applyFont="1" applyFill="1" applyBorder="1" applyAlignment="1">
      <alignment horizontal="left"/>
    </xf>
    <xf numFmtId="2" fontId="1" fillId="3" borderId="4" xfId="0" applyNumberFormat="1" applyFont="1" applyFill="1" applyBorder="1"/>
    <xf numFmtId="49" fontId="1" fillId="0" borderId="12" xfId="0" applyNumberFormat="1" applyFont="1" applyBorder="1" applyAlignment="1">
      <alignment vertical="center"/>
    </xf>
    <xf numFmtId="49" fontId="6" fillId="0" borderId="1" xfId="0" applyNumberFormat="1" applyFont="1" applyFill="1" applyBorder="1" applyAlignment="1" applyProtection="1">
      <alignment wrapText="1"/>
    </xf>
    <xf numFmtId="2" fontId="3" fillId="3" borderId="1" xfId="0" applyNumberFormat="1" applyFont="1" applyFill="1" applyBorder="1"/>
    <xf numFmtId="2" fontId="3" fillId="3" borderId="12" xfId="0" applyNumberFormat="1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2" fontId="0" fillId="0" borderId="0" xfId="0" applyNumberFormat="1" applyBorder="1"/>
    <xf numFmtId="2" fontId="1" fillId="2" borderId="1" xfId="0" applyNumberFormat="1" applyFont="1" applyFill="1" applyBorder="1"/>
    <xf numFmtId="49" fontId="1" fillId="0" borderId="1" xfId="0" applyNumberFormat="1" applyFont="1" applyBorder="1" applyAlignment="1">
      <alignment horizontal="left"/>
    </xf>
    <xf numFmtId="0" fontId="0" fillId="0" borderId="1" xfId="0" applyBorder="1"/>
    <xf numFmtId="0" fontId="0" fillId="0" borderId="0" xfId="0" applyBorder="1"/>
    <xf numFmtId="2" fontId="1" fillId="3" borderId="3" xfId="0" applyNumberFormat="1" applyFont="1" applyFill="1" applyBorder="1"/>
    <xf numFmtId="2" fontId="1" fillId="3" borderId="0" xfId="0" applyNumberFormat="1" applyFont="1" applyFill="1"/>
    <xf numFmtId="2" fontId="1" fillId="3" borderId="2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2" xfId="0" applyFont="1" applyBorder="1"/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165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2" fontId="0" fillId="0" borderId="1" xfId="0" applyNumberFormat="1" applyBorder="1"/>
    <xf numFmtId="49" fontId="1" fillId="0" borderId="1" xfId="0" applyNumberFormat="1" applyFont="1" applyBorder="1"/>
    <xf numFmtId="2" fontId="6" fillId="3" borderId="12" xfId="0" applyNumberFormat="1" applyFont="1" applyFill="1" applyBorder="1"/>
    <xf numFmtId="49" fontId="0" fillId="0" borderId="0" xfId="0" applyNumberFormat="1" applyAlignment="1"/>
    <xf numFmtId="2" fontId="1" fillId="0" borderId="7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top"/>
    </xf>
    <xf numFmtId="49" fontId="0" fillId="0" borderId="1" xfId="0" applyNumberFormat="1" applyBorder="1" applyAlignment="1"/>
    <xf numFmtId="0" fontId="3" fillId="0" borderId="1" xfId="0" applyFont="1" applyBorder="1" applyAlignment="1">
      <alignment horizontal="center" vertical="top" wrapText="1"/>
    </xf>
    <xf numFmtId="2" fontId="5" fillId="3" borderId="1" xfId="0" applyNumberFormat="1" applyFont="1" applyFill="1" applyBorder="1"/>
    <xf numFmtId="2" fontId="1" fillId="3" borderId="6" xfId="0" applyNumberFormat="1" applyFont="1" applyFill="1" applyBorder="1"/>
    <xf numFmtId="0" fontId="2" fillId="0" borderId="12" xfId="0" applyFont="1" applyBorder="1"/>
    <xf numFmtId="2" fontId="1" fillId="3" borderId="1" xfId="0" applyNumberFormat="1" applyFont="1" applyFill="1" applyBorder="1" applyAlignment="1">
      <alignment vertical="top"/>
    </xf>
    <xf numFmtId="49" fontId="1" fillId="3" borderId="1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left" wrapText="1"/>
    </xf>
    <xf numFmtId="49" fontId="1" fillId="3" borderId="1" xfId="0" applyNumberFormat="1" applyFont="1" applyFill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7" xfId="0" applyNumberFormat="1" applyFont="1" applyFill="1" applyBorder="1" applyAlignment="1">
      <alignment horizontal="justify" vertical="center"/>
    </xf>
    <xf numFmtId="0" fontId="5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14" fontId="3" fillId="0" borderId="10" xfId="0" applyNumberFormat="1" applyFont="1" applyBorder="1" applyAlignment="1">
      <alignment horizontal="center"/>
    </xf>
    <xf numFmtId="49" fontId="1" fillId="0" borderId="6" xfId="0" applyNumberFormat="1" applyFont="1" applyFill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center"/>
    </xf>
    <xf numFmtId="2" fontId="3" fillId="3" borderId="2" xfId="0" applyNumberFormat="1" applyFont="1" applyFill="1" applyBorder="1"/>
    <xf numFmtId="14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10" xfId="0" applyNumberForma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5" fillId="0" borderId="0" xfId="0" applyFont="1"/>
    <xf numFmtId="14" fontId="0" fillId="0" borderId="0" xfId="0" applyNumberFormat="1"/>
    <xf numFmtId="14" fontId="3" fillId="0" borderId="4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right" vertical="top"/>
    </xf>
    <xf numFmtId="0" fontId="1" fillId="0" borderId="0" xfId="0" applyFont="1" applyBorder="1" applyAlignment="1"/>
    <xf numFmtId="14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/>
    <xf numFmtId="2" fontId="1" fillId="3" borderId="1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justify" vertical="center"/>
    </xf>
    <xf numFmtId="49" fontId="1" fillId="0" borderId="7" xfId="0" applyNumberFormat="1" applyFont="1" applyFill="1" applyBorder="1" applyAlignment="1">
      <alignment horizontal="left" vertical="top" wrapText="1"/>
    </xf>
    <xf numFmtId="14" fontId="5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justify" vertical="center"/>
    </xf>
    <xf numFmtId="0" fontId="5" fillId="0" borderId="0" xfId="0" applyFont="1" applyAlignment="1"/>
    <xf numFmtId="0" fontId="2" fillId="3" borderId="1" xfId="0" applyFont="1" applyFill="1" applyBorder="1" applyAlignment="1">
      <alignment horizontal="center"/>
    </xf>
    <xf numFmtId="49" fontId="9" fillId="0" borderId="1" xfId="0" applyNumberFormat="1" applyFont="1" applyBorder="1" applyAlignme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justify" vertical="center"/>
    </xf>
    <xf numFmtId="49" fontId="3" fillId="0" borderId="7" xfId="0" applyNumberFormat="1" applyFont="1" applyBorder="1" applyAlignment="1">
      <alignment horizontal="left" vertical="top"/>
    </xf>
    <xf numFmtId="0" fontId="3" fillId="0" borderId="8" xfId="0" applyFont="1" applyBorder="1" applyAlignment="1">
      <alignment vertical="center" wrapText="1"/>
    </xf>
    <xf numFmtId="2" fontId="3" fillId="3" borderId="8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top" wrapText="1"/>
    </xf>
    <xf numFmtId="49" fontId="3" fillId="3" borderId="1" xfId="0" applyNumberFormat="1" applyFont="1" applyFill="1" applyBorder="1" applyAlignment="1"/>
    <xf numFmtId="2" fontId="1" fillId="3" borderId="7" xfId="0" applyNumberFormat="1" applyFont="1" applyFill="1" applyBorder="1" applyAlignment="1"/>
    <xf numFmtId="0" fontId="1" fillId="3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center" vertical="top"/>
    </xf>
    <xf numFmtId="14" fontId="3" fillId="0" borderId="10" xfId="0" applyNumberFormat="1" applyFont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justify" vertical="center"/>
    </xf>
    <xf numFmtId="49" fontId="1" fillId="0" borderId="1" xfId="0" applyNumberFormat="1" applyFont="1" applyFill="1" applyBorder="1" applyAlignment="1">
      <alignment horizontal="justify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justify" vertical="center"/>
    </xf>
    <xf numFmtId="0" fontId="1" fillId="0" borderId="10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justify" vertical="center"/>
    </xf>
    <xf numFmtId="49" fontId="3" fillId="3" borderId="1" xfId="0" applyNumberFormat="1" applyFont="1" applyFill="1" applyBorder="1" applyAlignment="1">
      <alignment vertical="top"/>
    </xf>
    <xf numFmtId="49" fontId="1" fillId="0" borderId="1" xfId="0" applyNumberFormat="1" applyFont="1" applyFill="1" applyBorder="1" applyAlignment="1">
      <alignment horizontal="justify" vertical="center"/>
    </xf>
    <xf numFmtId="2" fontId="1" fillId="3" borderId="12" xfId="0" applyNumberFormat="1" applyFont="1" applyFill="1" applyBorder="1" applyAlignment="1"/>
    <xf numFmtId="0" fontId="1" fillId="0" borderId="10" xfId="0" applyFont="1" applyBorder="1" applyAlignment="1">
      <alignment horizontal="center"/>
    </xf>
    <xf numFmtId="49" fontId="1" fillId="0" borderId="7" xfId="0" applyNumberFormat="1" applyFont="1" applyBorder="1" applyAlignment="1">
      <alignment vertical="center"/>
    </xf>
    <xf numFmtId="49" fontId="1" fillId="2" borderId="1" xfId="0" applyNumberFormat="1" applyFont="1" applyFill="1" applyBorder="1" applyAlignment="1">
      <alignment horizontal="left"/>
    </xf>
    <xf numFmtId="2" fontId="1" fillId="4" borderId="1" xfId="0" applyNumberFormat="1" applyFont="1" applyFill="1" applyBorder="1"/>
    <xf numFmtId="49" fontId="3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2" fontId="2" fillId="4" borderId="1" xfId="0" applyNumberFormat="1" applyFont="1" applyFill="1" applyBorder="1"/>
    <xf numFmtId="2" fontId="3" fillId="4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0" xfId="0" applyFont="1" applyAlignment="1"/>
    <xf numFmtId="2" fontId="2" fillId="4" borderId="1" xfId="0" applyNumberFormat="1" applyFont="1" applyFill="1" applyBorder="1" applyAlignment="1">
      <alignment vertical="center"/>
    </xf>
    <xf numFmtId="2" fontId="3" fillId="4" borderId="8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justify" vertical="center"/>
    </xf>
    <xf numFmtId="49" fontId="1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left" wrapText="1"/>
    </xf>
    <xf numFmtId="49" fontId="1" fillId="3" borderId="2" xfId="0" applyNumberFormat="1" applyFont="1" applyFill="1" applyBorder="1" applyAlignment="1">
      <alignment horizontal="justify" vertical="center"/>
    </xf>
    <xf numFmtId="2" fontId="1" fillId="3" borderId="2" xfId="0" applyNumberFormat="1" applyFont="1" applyFill="1" applyBorder="1" applyAlignment="1">
      <alignment horizontal="center"/>
    </xf>
    <xf numFmtId="2" fontId="6" fillId="3" borderId="3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0" fontId="1" fillId="0" borderId="10" xfId="0" applyFont="1" applyBorder="1" applyAlignment="1"/>
    <xf numFmtId="0" fontId="1" fillId="0" borderId="12" xfId="0" applyFont="1" applyBorder="1" applyAlignment="1"/>
    <xf numFmtId="0" fontId="0" fillId="0" borderId="12" xfId="0" applyBorder="1" applyAlignment="1"/>
    <xf numFmtId="0" fontId="5" fillId="0" borderId="10" xfId="0" applyFont="1" applyBorder="1" applyAlignment="1"/>
    <xf numFmtId="0" fontId="5" fillId="0" borderId="12" xfId="0" applyFont="1" applyBorder="1" applyAlignment="1"/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5" xfId="0" applyFont="1" applyBorder="1" applyAlignment="1"/>
    <xf numFmtId="0" fontId="1" fillId="0" borderId="7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0" xfId="0" applyFont="1" applyAlignment="1"/>
    <xf numFmtId="0" fontId="1" fillId="0" borderId="1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zoomScaleNormal="100" zoomScaleSheetLayoutView="100" workbookViewId="0">
      <pane xSplit="18705" topLeftCell="J1"/>
      <selection activeCell="C30" sqref="C30"/>
      <selection pane="topRight" activeCell="J545" sqref="J545"/>
    </sheetView>
  </sheetViews>
  <sheetFormatPr defaultColWidth="13.140625" defaultRowHeight="15"/>
  <cols>
    <col min="1" max="1" width="13.140625" style="4"/>
    <col min="2" max="2" width="14.5703125" style="100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44" customWidth="1"/>
    <col min="8" max="8" width="15" style="44" customWidth="1"/>
    <col min="12" max="12" width="13" customWidth="1"/>
  </cols>
  <sheetData>
    <row r="1" spans="1:12">
      <c r="A1" s="1"/>
      <c r="B1" s="2"/>
      <c r="C1" s="1" t="s">
        <v>253</v>
      </c>
      <c r="D1" s="1"/>
      <c r="E1" s="1"/>
      <c r="F1" s="1"/>
      <c r="G1" s="3" t="s">
        <v>254</v>
      </c>
      <c r="H1" s="3"/>
      <c r="I1" s="4"/>
      <c r="J1" s="5"/>
    </row>
    <row r="2" spans="1:12">
      <c r="A2" s="1"/>
      <c r="B2" s="2"/>
      <c r="C2" s="6" t="s">
        <v>24</v>
      </c>
      <c r="D2" s="28"/>
      <c r="E2" s="1"/>
      <c r="F2" s="1"/>
      <c r="G2" s="3"/>
      <c r="H2" s="3"/>
      <c r="I2" s="4"/>
      <c r="J2" s="5"/>
    </row>
    <row r="3" spans="1:12">
      <c r="A3" s="7" t="s">
        <v>0</v>
      </c>
      <c r="B3" s="8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9" t="s">
        <v>6</v>
      </c>
      <c r="H3" s="9" t="s">
        <v>7</v>
      </c>
      <c r="I3" s="7" t="s">
        <v>8</v>
      </c>
      <c r="J3" s="129" t="s">
        <v>9</v>
      </c>
      <c r="K3" s="196" t="s">
        <v>215</v>
      </c>
      <c r="L3" s="197"/>
    </row>
    <row r="4" spans="1:12">
      <c r="A4" s="7"/>
      <c r="B4" s="104"/>
      <c r="C4" s="85"/>
      <c r="D4" s="85"/>
      <c r="E4" s="56"/>
      <c r="F4" s="85"/>
      <c r="G4" s="97"/>
      <c r="H4" s="97"/>
      <c r="I4" s="85"/>
      <c r="J4" s="85"/>
      <c r="K4" s="85"/>
      <c r="L4" s="85"/>
    </row>
    <row r="5" spans="1:12">
      <c r="A5" s="7"/>
      <c r="B5" s="8"/>
      <c r="C5" s="31" t="s">
        <v>14</v>
      </c>
      <c r="D5" s="31"/>
      <c r="E5" s="7"/>
      <c r="F5" s="7"/>
      <c r="G5" s="38"/>
      <c r="H5" s="38"/>
      <c r="I5" s="56"/>
      <c r="J5" s="126"/>
      <c r="K5" s="85"/>
      <c r="L5" s="85"/>
    </row>
    <row r="6" spans="1:12">
      <c r="A6" s="16"/>
      <c r="B6" s="17"/>
      <c r="C6" s="35" t="s">
        <v>18</v>
      </c>
      <c r="D6" s="35"/>
      <c r="E6" s="18"/>
      <c r="F6" s="18"/>
      <c r="G6" s="20"/>
      <c r="H6" s="21"/>
      <c r="I6" s="56"/>
      <c r="J6" s="128"/>
      <c r="K6" s="85"/>
      <c r="L6" s="85"/>
    </row>
    <row r="7" spans="1:12" ht="25.5">
      <c r="A7" s="13">
        <v>92</v>
      </c>
      <c r="B7" s="22" t="s">
        <v>40</v>
      </c>
      <c r="C7" s="49" t="s">
        <v>13</v>
      </c>
      <c r="D7" s="115" t="s">
        <v>170</v>
      </c>
      <c r="E7" s="39"/>
      <c r="F7" s="39"/>
      <c r="G7" s="61">
        <v>16200</v>
      </c>
      <c r="H7" s="78">
        <v>13657.5</v>
      </c>
      <c r="I7" s="30">
        <v>39128</v>
      </c>
      <c r="J7" s="122" t="s">
        <v>17</v>
      </c>
      <c r="K7" s="85"/>
      <c r="L7" s="85"/>
    </row>
    <row r="8" spans="1:12">
      <c r="A8" s="7">
        <v>93</v>
      </c>
      <c r="B8" s="58" t="s">
        <v>41</v>
      </c>
      <c r="C8" s="49" t="s">
        <v>113</v>
      </c>
      <c r="D8" s="51" t="s">
        <v>42</v>
      </c>
      <c r="E8" s="39">
        <v>30.8</v>
      </c>
      <c r="F8" s="39">
        <v>1985</v>
      </c>
      <c r="G8" s="61">
        <v>15846</v>
      </c>
      <c r="H8" s="78">
        <v>15634.72</v>
      </c>
      <c r="I8" s="30">
        <v>39336</v>
      </c>
      <c r="J8" s="122">
        <v>40417</v>
      </c>
      <c r="K8" s="196" t="s">
        <v>252</v>
      </c>
      <c r="L8" s="197"/>
    </row>
    <row r="9" spans="1:12">
      <c r="A9" s="15">
        <v>95</v>
      </c>
      <c r="B9" s="58" t="s">
        <v>44</v>
      </c>
      <c r="C9" s="49" t="s">
        <v>43</v>
      </c>
      <c r="D9" s="51" t="s">
        <v>165</v>
      </c>
      <c r="E9" s="39">
        <v>44.5</v>
      </c>
      <c r="F9" s="39">
        <v>1972</v>
      </c>
      <c r="G9" s="61">
        <v>56340</v>
      </c>
      <c r="H9" s="78">
        <v>54100.52</v>
      </c>
      <c r="I9" s="30"/>
      <c r="J9" s="122">
        <v>40452</v>
      </c>
      <c r="K9" s="201" t="s">
        <v>244</v>
      </c>
      <c r="L9" s="202"/>
    </row>
    <row r="10" spans="1:12">
      <c r="A10" s="15">
        <v>96</v>
      </c>
      <c r="B10" s="58" t="s">
        <v>45</v>
      </c>
      <c r="C10" s="49" t="s">
        <v>43</v>
      </c>
      <c r="D10" s="51" t="s">
        <v>46</v>
      </c>
      <c r="E10" s="29">
        <v>49</v>
      </c>
      <c r="F10" s="39">
        <v>1981</v>
      </c>
      <c r="G10" s="61">
        <v>111441</v>
      </c>
      <c r="H10" s="78">
        <v>75581.16</v>
      </c>
      <c r="I10" s="30"/>
      <c r="J10" s="122">
        <v>40289</v>
      </c>
      <c r="K10" s="201" t="s">
        <v>245</v>
      </c>
      <c r="L10" s="202"/>
    </row>
    <row r="11" spans="1:12">
      <c r="A11" s="15">
        <v>97</v>
      </c>
      <c r="B11" s="58"/>
      <c r="C11" s="49" t="s">
        <v>15</v>
      </c>
      <c r="D11" s="51" t="s">
        <v>246</v>
      </c>
      <c r="E11" s="29">
        <v>28.63</v>
      </c>
      <c r="F11" s="39">
        <v>1970</v>
      </c>
      <c r="G11" s="61">
        <v>57130</v>
      </c>
      <c r="H11" s="78">
        <v>29936.43</v>
      </c>
      <c r="I11" s="30">
        <v>39426</v>
      </c>
      <c r="J11" s="122">
        <v>41334</v>
      </c>
      <c r="K11" s="201" t="s">
        <v>247</v>
      </c>
      <c r="L11" s="203"/>
    </row>
    <row r="12" spans="1:12">
      <c r="A12" s="15">
        <v>98</v>
      </c>
      <c r="B12" s="58"/>
      <c r="C12" s="49" t="s">
        <v>15</v>
      </c>
      <c r="D12" s="51" t="s">
        <v>248</v>
      </c>
      <c r="E12" s="29">
        <v>57.6</v>
      </c>
      <c r="F12" s="39">
        <v>1986</v>
      </c>
      <c r="G12" s="61">
        <v>345618</v>
      </c>
      <c r="H12" s="78">
        <v>183179</v>
      </c>
      <c r="I12" s="141">
        <v>41524</v>
      </c>
      <c r="J12" s="30">
        <v>41842</v>
      </c>
      <c r="K12" s="201" t="s">
        <v>249</v>
      </c>
      <c r="L12" s="203"/>
    </row>
    <row r="13" spans="1:12">
      <c r="A13" s="15">
        <v>99</v>
      </c>
      <c r="B13" s="58"/>
      <c r="C13" s="49" t="s">
        <v>15</v>
      </c>
      <c r="D13" s="51" t="s">
        <v>250</v>
      </c>
      <c r="E13" s="29">
        <v>28.8</v>
      </c>
      <c r="F13" s="39">
        <v>1982</v>
      </c>
      <c r="G13" s="78">
        <v>259315.81</v>
      </c>
      <c r="H13" s="78">
        <v>0</v>
      </c>
      <c r="I13" s="124"/>
      <c r="J13" s="122">
        <v>41571</v>
      </c>
      <c r="K13" s="201" t="s">
        <v>251</v>
      </c>
      <c r="L13" s="203"/>
    </row>
    <row r="14" spans="1:12">
      <c r="A14" s="13"/>
      <c r="B14" s="43"/>
      <c r="C14" s="50"/>
      <c r="D14" s="51"/>
      <c r="E14" s="145">
        <f>SUM(E8:E13)</f>
        <v>239.33</v>
      </c>
      <c r="F14" s="39"/>
      <c r="G14" s="62">
        <f>SUM(G7:G13)</f>
        <v>861890.81</v>
      </c>
      <c r="H14" s="41">
        <f>SUM(H7:H13)</f>
        <v>372089.32999999996</v>
      </c>
      <c r="I14" s="30"/>
      <c r="J14" s="122"/>
      <c r="K14" s="85"/>
      <c r="L14" s="85"/>
    </row>
    <row r="15" spans="1:12">
      <c r="A15" s="1"/>
      <c r="B15" s="2"/>
      <c r="C15" s="28"/>
      <c r="D15" s="28"/>
      <c r="E15" s="1"/>
      <c r="F15" s="1"/>
      <c r="G15" s="88"/>
      <c r="H15" s="3"/>
      <c r="I15" s="4"/>
      <c r="J15" s="5"/>
      <c r="K15" s="85"/>
      <c r="L15" s="85"/>
    </row>
    <row r="16" spans="1:12">
      <c r="A16" s="7"/>
      <c r="B16" s="8"/>
      <c r="C16" s="108" t="s">
        <v>150</v>
      </c>
      <c r="D16" s="34"/>
      <c r="E16" s="26"/>
      <c r="F16" s="18"/>
      <c r="G16" s="62"/>
      <c r="H16" s="62"/>
      <c r="I16" s="7" t="s">
        <v>8</v>
      </c>
      <c r="J16" s="129" t="s">
        <v>9</v>
      </c>
      <c r="K16" s="85"/>
      <c r="L16" s="85"/>
    </row>
    <row r="17" spans="1:12" ht="33" customHeight="1">
      <c r="A17" s="7">
        <v>100</v>
      </c>
      <c r="B17" s="103" t="s">
        <v>156</v>
      </c>
      <c r="C17" s="150" t="s">
        <v>26</v>
      </c>
      <c r="D17" s="151" t="s">
        <v>25</v>
      </c>
      <c r="E17" s="152">
        <v>395.92</v>
      </c>
      <c r="F17" s="153">
        <v>1973</v>
      </c>
      <c r="G17" s="182">
        <v>1459556.15</v>
      </c>
      <c r="H17" s="183">
        <v>0</v>
      </c>
      <c r="I17" s="136">
        <v>39529</v>
      </c>
      <c r="J17" s="154">
        <v>39911</v>
      </c>
      <c r="K17" s="201" t="s">
        <v>242</v>
      </c>
      <c r="L17" s="202"/>
    </row>
    <row r="18" spans="1:12">
      <c r="A18" s="7"/>
      <c r="B18" s="8"/>
      <c r="C18" s="31"/>
      <c r="D18" s="31"/>
      <c r="E18" s="7"/>
      <c r="F18" s="7"/>
      <c r="G18" s="62"/>
      <c r="H18" s="62"/>
      <c r="I18" s="56"/>
      <c r="J18" s="126"/>
      <c r="K18" s="142"/>
      <c r="L18" s="142"/>
    </row>
    <row r="19" spans="1:12">
      <c r="A19" s="7"/>
      <c r="B19" s="8"/>
      <c r="C19" s="47" t="s">
        <v>157</v>
      </c>
      <c r="D19" s="31"/>
      <c r="E19" s="7"/>
      <c r="F19" s="7"/>
      <c r="G19" s="61"/>
      <c r="H19" s="61"/>
      <c r="I19" s="56"/>
      <c r="J19" s="126"/>
      <c r="K19" s="142"/>
      <c r="L19" s="142"/>
    </row>
    <row r="20" spans="1:12">
      <c r="A20" s="7">
        <v>101</v>
      </c>
      <c r="B20" s="22" t="s">
        <v>156</v>
      </c>
      <c r="C20" s="24" t="s">
        <v>26</v>
      </c>
      <c r="D20" s="23" t="s">
        <v>27</v>
      </c>
      <c r="E20" s="93">
        <v>115.05</v>
      </c>
      <c r="F20" s="25">
        <v>1986</v>
      </c>
      <c r="G20" s="177">
        <v>775714.32</v>
      </c>
      <c r="H20" s="178">
        <v>144954.26</v>
      </c>
      <c r="I20" s="30">
        <v>38679</v>
      </c>
      <c r="J20" s="30">
        <v>39911</v>
      </c>
      <c r="K20" s="200" t="s">
        <v>243</v>
      </c>
      <c r="L20" s="200"/>
    </row>
    <row r="21" spans="1:12">
      <c r="A21" s="7"/>
      <c r="B21" s="8"/>
      <c r="C21" s="31"/>
      <c r="D21" s="31"/>
      <c r="E21" s="7"/>
      <c r="F21" s="7"/>
      <c r="G21" s="61"/>
      <c r="H21" s="61"/>
      <c r="I21" s="56"/>
      <c r="J21" s="126"/>
      <c r="K21" s="85"/>
      <c r="L21" s="85"/>
    </row>
    <row r="22" spans="1:12">
      <c r="C22" s="57"/>
      <c r="D22" s="86"/>
      <c r="E22" s="53"/>
      <c r="F22" s="86"/>
      <c r="G22" s="82"/>
      <c r="H22" s="82"/>
      <c r="I22" s="86"/>
    </row>
    <row r="23" spans="1:12">
      <c r="E23" s="127"/>
    </row>
  </sheetData>
  <mergeCells count="9">
    <mergeCell ref="K9:L9"/>
    <mergeCell ref="K10:L10"/>
    <mergeCell ref="K13:L13"/>
    <mergeCell ref="K3:L3"/>
    <mergeCell ref="K11:L11"/>
    <mergeCell ref="K12:L12"/>
    <mergeCell ref="K17:L17"/>
    <mergeCell ref="K8:L8"/>
    <mergeCell ref="K20:L2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0"/>
  <sheetViews>
    <sheetView tabSelected="1" topLeftCell="A46" zoomScaleNormal="100" workbookViewId="0">
      <selection activeCell="D71" sqref="D71"/>
    </sheetView>
  </sheetViews>
  <sheetFormatPr defaultColWidth="13.140625" defaultRowHeight="15"/>
  <cols>
    <col min="1" max="1" width="3" style="4" customWidth="1"/>
    <col min="2" max="2" width="14.5703125" style="100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44" customWidth="1"/>
    <col min="8" max="8" width="12.5703125" style="44" customWidth="1"/>
    <col min="9" max="9" width="19" customWidth="1"/>
    <col min="12" max="12" width="17.28515625" customWidth="1"/>
  </cols>
  <sheetData>
    <row r="1" spans="1:12">
      <c r="A1" s="1"/>
      <c r="B1" s="2"/>
      <c r="C1" s="1" t="s">
        <v>255</v>
      </c>
      <c r="D1" s="1"/>
      <c r="E1" s="1"/>
      <c r="F1" s="1"/>
      <c r="G1" s="3" t="s">
        <v>256</v>
      </c>
      <c r="H1" s="3"/>
    </row>
    <row r="2" spans="1:12">
      <c r="A2" s="7">
        <v>44</v>
      </c>
      <c r="B2" s="8"/>
      <c r="C2" s="46" t="s">
        <v>24</v>
      </c>
      <c r="D2" s="31"/>
      <c r="E2" s="7"/>
      <c r="F2" s="7"/>
      <c r="G2" s="9"/>
      <c r="H2" s="9"/>
      <c r="K2" s="204"/>
      <c r="L2" s="204"/>
    </row>
    <row r="3" spans="1:12">
      <c r="A3" s="7">
        <v>45</v>
      </c>
      <c r="B3" s="8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9" t="s">
        <v>6</v>
      </c>
      <c r="H3" s="9">
        <v>4038513.66</v>
      </c>
      <c r="K3" s="204"/>
      <c r="L3" s="204"/>
    </row>
    <row r="4" spans="1:12">
      <c r="A4" s="16"/>
      <c r="B4" s="17"/>
      <c r="C4" s="35" t="s">
        <v>20</v>
      </c>
      <c r="D4" s="35"/>
      <c r="E4" s="60"/>
      <c r="F4" s="18"/>
      <c r="G4" s="20"/>
      <c r="H4" s="21"/>
    </row>
    <row r="5" spans="1:12">
      <c r="A5" s="179"/>
      <c r="B5" s="8"/>
      <c r="C5" s="31" t="s">
        <v>14</v>
      </c>
      <c r="D5" s="31"/>
      <c r="E5" s="19"/>
      <c r="F5" s="7"/>
      <c r="G5" s="9"/>
      <c r="H5" s="9"/>
    </row>
    <row r="6" spans="1:12">
      <c r="A6" s="179"/>
      <c r="B6" s="8"/>
      <c r="C6" s="31" t="s">
        <v>417</v>
      </c>
      <c r="D6" s="31" t="s">
        <v>37</v>
      </c>
      <c r="E6" s="19"/>
      <c r="F6" s="7"/>
      <c r="G6" s="9">
        <v>74850</v>
      </c>
      <c r="H6" s="9">
        <v>0</v>
      </c>
    </row>
    <row r="7" spans="1:12">
      <c r="A7" s="179"/>
      <c r="B7" s="8"/>
      <c r="C7" s="31"/>
      <c r="D7" s="31"/>
      <c r="E7" s="19"/>
      <c r="F7" s="7"/>
      <c r="G7" s="38">
        <f>SUM(G6)</f>
        <v>74850</v>
      </c>
      <c r="H7" s="38">
        <f>SUM(H6)</f>
        <v>0</v>
      </c>
    </row>
    <row r="8" spans="1:12">
      <c r="A8" s="179"/>
      <c r="B8" s="8" t="s">
        <v>415</v>
      </c>
      <c r="C8" s="31" t="s">
        <v>416</v>
      </c>
      <c r="D8" s="31" t="s">
        <v>37</v>
      </c>
      <c r="E8" s="19"/>
      <c r="F8" s="7">
        <v>2017</v>
      </c>
      <c r="G8" s="9">
        <v>27000</v>
      </c>
      <c r="H8" s="9">
        <v>0</v>
      </c>
    </row>
    <row r="9" spans="1:12">
      <c r="A9" s="171"/>
      <c r="B9" s="8" t="s">
        <v>407</v>
      </c>
      <c r="C9" s="31" t="s">
        <v>114</v>
      </c>
      <c r="D9" s="31" t="s">
        <v>37</v>
      </c>
      <c r="E9" s="19"/>
      <c r="F9" s="7">
        <v>2016</v>
      </c>
      <c r="G9" s="61">
        <v>10100</v>
      </c>
      <c r="H9" s="9">
        <v>0</v>
      </c>
    </row>
    <row r="10" spans="1:12">
      <c r="A10" s="166"/>
      <c r="B10" s="8" t="s">
        <v>163</v>
      </c>
      <c r="C10" s="31" t="s">
        <v>162</v>
      </c>
      <c r="D10" s="31" t="s">
        <v>37</v>
      </c>
      <c r="E10" s="19"/>
      <c r="F10" s="7">
        <v>2015</v>
      </c>
      <c r="G10" s="61">
        <v>17800</v>
      </c>
      <c r="H10" s="9">
        <v>0</v>
      </c>
    </row>
    <row r="11" spans="1:12">
      <c r="A11" s="166"/>
      <c r="B11" s="17" t="s">
        <v>386</v>
      </c>
      <c r="C11" s="35" t="s">
        <v>267</v>
      </c>
      <c r="D11" s="31" t="s">
        <v>37</v>
      </c>
      <c r="E11" s="19"/>
      <c r="F11" s="7">
        <v>2015</v>
      </c>
      <c r="G11" s="61">
        <v>15000</v>
      </c>
      <c r="H11" s="9">
        <v>0</v>
      </c>
    </row>
    <row r="12" spans="1:12">
      <c r="A12" s="7">
        <v>401</v>
      </c>
      <c r="B12" s="8" t="s">
        <v>163</v>
      </c>
      <c r="C12" s="31" t="s">
        <v>162</v>
      </c>
      <c r="D12" s="31" t="s">
        <v>37</v>
      </c>
      <c r="E12" s="7"/>
      <c r="F12" s="7">
        <v>2012</v>
      </c>
      <c r="G12" s="61">
        <v>15538</v>
      </c>
      <c r="H12" s="9">
        <v>0</v>
      </c>
    </row>
    <row r="13" spans="1:12">
      <c r="A13" s="7">
        <f>A12+1</f>
        <v>402</v>
      </c>
      <c r="B13" s="8" t="s">
        <v>158</v>
      </c>
      <c r="C13" s="33" t="s">
        <v>28</v>
      </c>
      <c r="D13" s="31" t="s">
        <v>37</v>
      </c>
      <c r="E13" s="7"/>
      <c r="F13" s="7">
        <v>2006</v>
      </c>
      <c r="G13" s="61">
        <v>18564</v>
      </c>
      <c r="H13" s="9">
        <v>0</v>
      </c>
    </row>
    <row r="14" spans="1:12">
      <c r="A14" s="7"/>
      <c r="B14" s="8"/>
      <c r="C14" s="33" t="s">
        <v>29</v>
      </c>
      <c r="D14" s="31" t="s">
        <v>37</v>
      </c>
      <c r="E14" s="7"/>
      <c r="F14" s="7">
        <v>2008</v>
      </c>
      <c r="G14" s="61">
        <v>22436</v>
      </c>
      <c r="H14" s="9">
        <v>0</v>
      </c>
    </row>
    <row r="15" spans="1:12">
      <c r="A15" s="15">
        <v>46</v>
      </c>
      <c r="B15" s="8" t="s">
        <v>149</v>
      </c>
      <c r="C15" s="33" t="s">
        <v>31</v>
      </c>
      <c r="D15" s="31" t="s">
        <v>37</v>
      </c>
      <c r="E15" s="7"/>
      <c r="F15" s="7">
        <v>2006</v>
      </c>
      <c r="G15" s="61">
        <v>4045</v>
      </c>
      <c r="H15" s="9">
        <v>0</v>
      </c>
      <c r="K15" s="194"/>
      <c r="L15" s="195"/>
    </row>
    <row r="16" spans="1:12">
      <c r="A16" s="7">
        <v>47</v>
      </c>
      <c r="B16" s="8" t="s">
        <v>147</v>
      </c>
      <c r="C16" s="33" t="s">
        <v>159</v>
      </c>
      <c r="D16" s="31" t="s">
        <v>37</v>
      </c>
      <c r="E16" s="7"/>
      <c r="F16" s="7">
        <v>2007</v>
      </c>
      <c r="G16" s="61">
        <v>14535.78</v>
      </c>
      <c r="H16" s="9">
        <v>0</v>
      </c>
      <c r="K16" s="204"/>
      <c r="L16" s="204"/>
    </row>
    <row r="17" spans="1:12">
      <c r="A17" s="7"/>
      <c r="B17" s="8" t="s">
        <v>34</v>
      </c>
      <c r="C17" s="33" t="s">
        <v>35</v>
      </c>
      <c r="D17" s="31" t="s">
        <v>37</v>
      </c>
      <c r="E17" s="7"/>
      <c r="F17" s="7">
        <v>2007</v>
      </c>
      <c r="G17" s="61">
        <v>5480</v>
      </c>
      <c r="H17" s="9">
        <v>0</v>
      </c>
    </row>
    <row r="18" spans="1:12">
      <c r="A18" s="7"/>
      <c r="B18" s="8" t="s">
        <v>148</v>
      </c>
      <c r="C18" s="33" t="s">
        <v>35</v>
      </c>
      <c r="D18" s="31" t="s">
        <v>37</v>
      </c>
      <c r="E18" s="14"/>
      <c r="F18" s="14"/>
      <c r="G18" s="69">
        <v>3850</v>
      </c>
      <c r="H18" s="9">
        <v>0</v>
      </c>
    </row>
    <row r="19" spans="1:12">
      <c r="A19" s="7"/>
      <c r="B19" s="8" t="s">
        <v>161</v>
      </c>
      <c r="C19" s="33" t="s">
        <v>160</v>
      </c>
      <c r="D19" s="31" t="s">
        <v>37</v>
      </c>
      <c r="E19" s="14"/>
      <c r="F19" s="14">
        <v>2012</v>
      </c>
      <c r="G19" s="69">
        <v>3818</v>
      </c>
      <c r="H19" s="9">
        <v>0</v>
      </c>
    </row>
    <row r="20" spans="1:12">
      <c r="A20" s="7"/>
      <c r="B20" s="8" t="s">
        <v>112</v>
      </c>
      <c r="C20" s="33" t="s">
        <v>23</v>
      </c>
      <c r="D20" s="31" t="s">
        <v>37</v>
      </c>
      <c r="E20" s="14"/>
      <c r="F20" s="14">
        <v>2012</v>
      </c>
      <c r="G20" s="69">
        <v>17800</v>
      </c>
      <c r="H20" s="9">
        <v>0</v>
      </c>
    </row>
    <row r="21" spans="1:12">
      <c r="A21" s="15"/>
      <c r="B21" s="8" t="s">
        <v>257</v>
      </c>
      <c r="C21" s="33" t="s">
        <v>258</v>
      </c>
      <c r="D21" s="31" t="s">
        <v>37</v>
      </c>
      <c r="E21" s="14"/>
      <c r="F21" s="14">
        <v>2014</v>
      </c>
      <c r="G21" s="69">
        <v>3500</v>
      </c>
      <c r="H21" s="9">
        <v>0</v>
      </c>
    </row>
    <row r="22" spans="1:12">
      <c r="A22" s="15">
        <v>48</v>
      </c>
      <c r="B22" s="8" t="s">
        <v>111</v>
      </c>
      <c r="C22" s="33" t="s">
        <v>164</v>
      </c>
      <c r="D22" s="31" t="s">
        <v>37</v>
      </c>
      <c r="E22" s="14"/>
      <c r="F22" s="14">
        <v>2012</v>
      </c>
      <c r="G22" s="69">
        <v>5000</v>
      </c>
      <c r="H22" s="9">
        <v>0</v>
      </c>
      <c r="K22" s="204"/>
      <c r="L22" s="204"/>
    </row>
    <row r="23" spans="1:12">
      <c r="A23" s="7"/>
      <c r="B23" s="17" t="s">
        <v>10</v>
      </c>
      <c r="C23" s="35"/>
      <c r="D23" s="35"/>
      <c r="E23" s="26"/>
      <c r="F23" s="7"/>
      <c r="G23" s="62">
        <f>SUM(G8:G22)</f>
        <v>184466.78</v>
      </c>
      <c r="H23" s="38">
        <f>SUM(H12:H22)</f>
        <v>0</v>
      </c>
    </row>
    <row r="24" spans="1:12">
      <c r="A24" s="7"/>
      <c r="B24" s="8"/>
      <c r="C24" s="31"/>
      <c r="D24" s="31"/>
      <c r="E24" s="7"/>
      <c r="F24" s="7"/>
      <c r="G24" s="62"/>
      <c r="H24" s="38"/>
    </row>
    <row r="25" spans="1:12">
      <c r="A25" s="7"/>
      <c r="B25" s="8" t="s">
        <v>36</v>
      </c>
      <c r="C25" s="74" t="s">
        <v>11</v>
      </c>
      <c r="D25" s="31" t="s">
        <v>37</v>
      </c>
      <c r="E25" s="7"/>
      <c r="F25" s="7">
        <v>1998</v>
      </c>
      <c r="G25" s="61">
        <v>47108.84</v>
      </c>
      <c r="H25" s="9">
        <v>0</v>
      </c>
    </row>
    <row r="26" spans="1:12">
      <c r="A26" s="7">
        <v>49</v>
      </c>
      <c r="B26" s="8" t="s">
        <v>38</v>
      </c>
      <c r="C26" s="74" t="s">
        <v>39</v>
      </c>
      <c r="D26" s="31" t="s">
        <v>37</v>
      </c>
      <c r="E26" s="7"/>
      <c r="F26" s="7">
        <v>2005</v>
      </c>
      <c r="G26" s="61">
        <v>147371</v>
      </c>
      <c r="H26" s="9">
        <v>0</v>
      </c>
      <c r="K26" s="204"/>
      <c r="L26" s="204"/>
    </row>
    <row r="27" spans="1:12" ht="26.25">
      <c r="A27" s="7"/>
      <c r="B27" s="17" t="s">
        <v>409</v>
      </c>
      <c r="C27" s="32" t="s">
        <v>410</v>
      </c>
      <c r="D27" s="31" t="s">
        <v>37</v>
      </c>
      <c r="E27" s="7"/>
      <c r="F27" s="180">
        <v>2017</v>
      </c>
      <c r="G27" s="61">
        <v>99000</v>
      </c>
      <c r="H27" s="9">
        <v>0</v>
      </c>
      <c r="K27" s="181"/>
      <c r="L27" s="181"/>
    </row>
    <row r="28" spans="1:12">
      <c r="A28" s="7"/>
      <c r="B28" s="17" t="s">
        <v>411</v>
      </c>
      <c r="C28" s="32" t="s">
        <v>412</v>
      </c>
      <c r="D28" s="31" t="s">
        <v>37</v>
      </c>
      <c r="E28" s="7"/>
      <c r="F28" s="180">
        <v>2017</v>
      </c>
      <c r="G28" s="61">
        <v>99000</v>
      </c>
      <c r="H28" s="9">
        <v>0</v>
      </c>
      <c r="K28" s="181"/>
      <c r="L28" s="181"/>
    </row>
    <row r="29" spans="1:12">
      <c r="A29" s="7"/>
      <c r="B29" s="17" t="s">
        <v>413</v>
      </c>
      <c r="C29" s="32" t="s">
        <v>414</v>
      </c>
      <c r="D29" s="31" t="s">
        <v>37</v>
      </c>
      <c r="E29" s="7"/>
      <c r="F29" s="180"/>
      <c r="G29" s="61">
        <v>642760</v>
      </c>
      <c r="H29" s="9">
        <v>0</v>
      </c>
      <c r="K29" s="181"/>
      <c r="L29" s="181"/>
    </row>
    <row r="30" spans="1:12">
      <c r="A30" s="7"/>
      <c r="B30" s="17" t="s">
        <v>10</v>
      </c>
      <c r="C30" s="31"/>
      <c r="D30" s="35"/>
      <c r="E30" s="7"/>
      <c r="F30" s="26"/>
      <c r="G30" s="62">
        <f>SUM(G25:G29)</f>
        <v>1035239.84</v>
      </c>
      <c r="H30" s="9">
        <f>SUM(H25:H29)</f>
        <v>0</v>
      </c>
    </row>
    <row r="31" spans="1:12">
      <c r="A31" s="7"/>
      <c r="B31" s="8" t="s">
        <v>232</v>
      </c>
      <c r="C31" s="31"/>
      <c r="D31" s="31"/>
      <c r="E31" s="7"/>
      <c r="F31" s="7"/>
      <c r="G31" s="62">
        <f>G30+G23</f>
        <v>1219706.6199999999</v>
      </c>
      <c r="H31" s="62">
        <f>H30+H23</f>
        <v>0</v>
      </c>
    </row>
    <row r="32" spans="1:12">
      <c r="A32" s="148"/>
      <c r="B32" s="8" t="s">
        <v>418</v>
      </c>
      <c r="C32" s="31"/>
      <c r="D32" s="147"/>
      <c r="E32" s="148"/>
      <c r="F32" s="148"/>
      <c r="G32" s="177">
        <f>G31+G7</f>
        <v>1294556.6199999999</v>
      </c>
      <c r="H32" s="174">
        <f>H31+H23+H7</f>
        <v>0</v>
      </c>
    </row>
    <row r="33" spans="1:12">
      <c r="A33" s="7"/>
      <c r="B33" s="8"/>
      <c r="C33" s="31"/>
      <c r="D33" s="31"/>
      <c r="E33" s="7"/>
      <c r="F33" s="7"/>
      <c r="G33" s="62"/>
      <c r="H33" s="62"/>
    </row>
    <row r="34" spans="1:12">
      <c r="A34" s="7"/>
      <c r="B34" s="8"/>
      <c r="C34" s="47" t="s">
        <v>150</v>
      </c>
      <c r="D34" s="31"/>
      <c r="E34" s="7"/>
      <c r="F34" s="7"/>
      <c r="G34" s="62"/>
      <c r="H34" s="62"/>
    </row>
    <row r="35" spans="1:12">
      <c r="A35" s="7"/>
      <c r="B35" s="8" t="s">
        <v>405</v>
      </c>
      <c r="C35" s="31" t="s">
        <v>406</v>
      </c>
      <c r="D35" s="31"/>
      <c r="E35" s="7"/>
      <c r="F35" s="7">
        <v>2016</v>
      </c>
      <c r="G35" s="61">
        <v>26990</v>
      </c>
      <c r="H35" s="61">
        <v>0</v>
      </c>
    </row>
    <row r="36" spans="1:12">
      <c r="A36" s="7"/>
      <c r="B36" s="84" t="s">
        <v>153</v>
      </c>
      <c r="C36" s="33" t="s">
        <v>33</v>
      </c>
      <c r="D36" s="31"/>
      <c r="E36" s="7"/>
      <c r="F36" s="119">
        <v>2009</v>
      </c>
      <c r="G36" s="61">
        <v>17200</v>
      </c>
      <c r="H36" s="61">
        <v>0</v>
      </c>
      <c r="K36" s="204"/>
      <c r="L36" s="204"/>
    </row>
    <row r="37" spans="1:12">
      <c r="A37" s="7">
        <v>53</v>
      </c>
      <c r="B37" s="84" t="s">
        <v>154</v>
      </c>
      <c r="C37" s="33" t="s">
        <v>33</v>
      </c>
      <c r="D37" s="31"/>
      <c r="E37" s="7"/>
      <c r="F37" s="119">
        <v>1990</v>
      </c>
      <c r="G37" s="61">
        <v>9805</v>
      </c>
      <c r="H37" s="61">
        <v>0</v>
      </c>
      <c r="K37" s="204"/>
      <c r="L37" s="204"/>
    </row>
    <row r="38" spans="1:12">
      <c r="A38" s="7">
        <v>54</v>
      </c>
      <c r="B38" s="84" t="s">
        <v>152</v>
      </c>
      <c r="C38" s="118" t="s">
        <v>155</v>
      </c>
      <c r="D38" s="85"/>
      <c r="E38" s="56"/>
      <c r="F38" s="113">
        <v>2012</v>
      </c>
      <c r="G38" s="106">
        <v>20000</v>
      </c>
      <c r="H38" s="106">
        <v>0</v>
      </c>
      <c r="K38" s="204"/>
      <c r="L38" s="204"/>
    </row>
    <row r="39" spans="1:12" ht="18" customHeight="1">
      <c r="A39" s="121">
        <v>55</v>
      </c>
      <c r="B39" s="155" t="s">
        <v>266</v>
      </c>
      <c r="C39" s="81" t="s">
        <v>50</v>
      </c>
      <c r="D39" s="59"/>
      <c r="E39" s="105">
        <v>1</v>
      </c>
      <c r="F39" s="120">
        <v>2012</v>
      </c>
      <c r="G39" s="134">
        <v>3000</v>
      </c>
      <c r="H39" s="134">
        <v>0</v>
      </c>
      <c r="K39" s="131"/>
      <c r="L39" s="131"/>
    </row>
    <row r="40" spans="1:12" ht="18" customHeight="1">
      <c r="A40" s="121"/>
      <c r="B40" s="155" t="s">
        <v>269</v>
      </c>
      <c r="C40" s="81" t="s">
        <v>30</v>
      </c>
      <c r="D40" s="59"/>
      <c r="E40" s="105"/>
      <c r="F40" s="120">
        <v>2013</v>
      </c>
      <c r="G40" s="134">
        <v>1200</v>
      </c>
      <c r="H40" s="134">
        <v>0</v>
      </c>
      <c r="K40" s="131"/>
      <c r="L40" s="131"/>
    </row>
    <row r="41" spans="1:12" ht="18" customHeight="1">
      <c r="A41" s="121"/>
      <c r="B41" s="155" t="s">
        <v>268</v>
      </c>
      <c r="C41" s="81" t="s">
        <v>267</v>
      </c>
      <c r="D41" s="59"/>
      <c r="E41" s="105"/>
      <c r="F41" s="120">
        <v>2013</v>
      </c>
      <c r="G41" s="134">
        <v>20200</v>
      </c>
      <c r="H41" s="134">
        <v>0</v>
      </c>
      <c r="K41" s="131"/>
      <c r="L41" s="131"/>
    </row>
    <row r="42" spans="1:12" ht="18" customHeight="1">
      <c r="A42" s="121"/>
      <c r="B42" s="155" t="s">
        <v>271</v>
      </c>
      <c r="C42" s="81" t="s">
        <v>270</v>
      </c>
      <c r="D42" s="59"/>
      <c r="E42" s="105"/>
      <c r="F42" s="120">
        <v>2013</v>
      </c>
      <c r="G42" s="134">
        <v>2500</v>
      </c>
      <c r="H42" s="134">
        <v>2500</v>
      </c>
      <c r="K42" s="131"/>
      <c r="L42" s="131"/>
    </row>
    <row r="43" spans="1:12" ht="18" customHeight="1">
      <c r="A43" s="121"/>
      <c r="B43" s="155" t="s">
        <v>273</v>
      </c>
      <c r="C43" s="81" t="s">
        <v>272</v>
      </c>
      <c r="D43" s="59"/>
      <c r="E43" s="105"/>
      <c r="F43" s="120">
        <v>2013</v>
      </c>
      <c r="G43" s="134">
        <v>3000</v>
      </c>
      <c r="H43" s="134">
        <v>0</v>
      </c>
      <c r="K43" s="131"/>
      <c r="L43" s="131"/>
    </row>
    <row r="44" spans="1:12" ht="18" customHeight="1">
      <c r="A44" s="121"/>
      <c r="B44" s="155" t="s">
        <v>275</v>
      </c>
      <c r="C44" s="81" t="s">
        <v>274</v>
      </c>
      <c r="D44" s="59"/>
      <c r="E44" s="105"/>
      <c r="F44" s="120">
        <v>2013</v>
      </c>
      <c r="G44" s="134">
        <v>2800</v>
      </c>
      <c r="H44" s="134">
        <v>2800</v>
      </c>
      <c r="K44" s="131"/>
      <c r="L44" s="131"/>
    </row>
    <row r="45" spans="1:12">
      <c r="A45" s="7">
        <v>56</v>
      </c>
      <c r="B45" s="84"/>
      <c r="C45" s="31" t="s">
        <v>151</v>
      </c>
      <c r="D45" s="31"/>
      <c r="E45" s="7"/>
      <c r="F45" s="7">
        <v>2012</v>
      </c>
      <c r="G45" s="61">
        <v>39430</v>
      </c>
      <c r="H45" s="61">
        <v>0</v>
      </c>
      <c r="J45" s="132"/>
      <c r="K45" s="204"/>
      <c r="L45" s="204"/>
    </row>
    <row r="46" spans="1:12">
      <c r="A46" s="7"/>
      <c r="B46" s="8"/>
      <c r="C46" s="31"/>
      <c r="D46" s="31"/>
      <c r="E46" s="7"/>
      <c r="F46" s="7"/>
      <c r="G46" s="177">
        <f>SUM(G35:G45)</f>
        <v>146125</v>
      </c>
      <c r="H46" s="177">
        <f>SUM(H36:H45)</f>
        <v>5300</v>
      </c>
      <c r="J46" s="132"/>
      <c r="K46" s="144"/>
      <c r="L46" s="144"/>
    </row>
    <row r="47" spans="1:12">
      <c r="A47" s="7"/>
      <c r="B47" s="146"/>
      <c r="C47" s="85"/>
      <c r="D47" s="85"/>
      <c r="E47" s="56"/>
      <c r="F47" s="85"/>
      <c r="G47" s="97"/>
      <c r="H47" s="97"/>
    </row>
    <row r="48" spans="1:12">
      <c r="A48" s="7">
        <v>60</v>
      </c>
      <c r="B48" s="8"/>
      <c r="C48" s="47" t="s">
        <v>157</v>
      </c>
      <c r="D48" s="31"/>
      <c r="E48" s="7"/>
      <c r="F48" s="7"/>
      <c r="G48" s="61"/>
      <c r="H48" s="61"/>
      <c r="K48" s="204"/>
      <c r="L48" s="204"/>
    </row>
    <row r="49" spans="1:12">
      <c r="A49" s="7"/>
      <c r="B49" s="8" t="s">
        <v>1</v>
      </c>
      <c r="C49" s="37" t="s">
        <v>20</v>
      </c>
      <c r="D49" s="7" t="s">
        <v>3</v>
      </c>
      <c r="E49" s="7"/>
      <c r="F49" s="7" t="s">
        <v>5</v>
      </c>
      <c r="G49" s="9" t="s">
        <v>6</v>
      </c>
      <c r="H49" s="9" t="s">
        <v>7</v>
      </c>
      <c r="K49" s="144"/>
      <c r="L49" s="144"/>
    </row>
    <row r="50" spans="1:12">
      <c r="A50" s="7">
        <v>62</v>
      </c>
      <c r="B50" s="54" t="s">
        <v>152</v>
      </c>
      <c r="C50" s="36" t="s">
        <v>32</v>
      </c>
      <c r="D50" s="34"/>
      <c r="E50" s="26"/>
      <c r="F50" s="26">
        <v>2013</v>
      </c>
      <c r="G50" s="73">
        <v>5000</v>
      </c>
      <c r="H50" s="73">
        <v>0</v>
      </c>
      <c r="K50" s="204"/>
      <c r="L50" s="204"/>
    </row>
    <row r="51" spans="1:12">
      <c r="A51" s="7">
        <v>63</v>
      </c>
      <c r="B51" s="10" t="s">
        <v>153</v>
      </c>
      <c r="C51" s="45" t="s">
        <v>30</v>
      </c>
      <c r="D51" s="11"/>
      <c r="E51" s="12"/>
      <c r="F51" s="12">
        <v>2009</v>
      </c>
      <c r="G51" s="87">
        <v>2200</v>
      </c>
      <c r="H51" s="87">
        <v>0</v>
      </c>
      <c r="K51" s="204"/>
      <c r="L51" s="204"/>
    </row>
    <row r="52" spans="1:12">
      <c r="A52" s="7"/>
      <c r="B52" s="10" t="s">
        <v>259</v>
      </c>
      <c r="C52" s="45" t="s">
        <v>50</v>
      </c>
      <c r="D52" s="11"/>
      <c r="E52" s="12"/>
      <c r="F52" s="12">
        <v>2013</v>
      </c>
      <c r="G52" s="87">
        <v>22000</v>
      </c>
      <c r="H52" s="87">
        <v>0</v>
      </c>
      <c r="K52" s="144"/>
      <c r="L52" s="144"/>
    </row>
    <row r="53" spans="1:12">
      <c r="A53" s="7"/>
      <c r="B53" s="10" t="s">
        <v>260</v>
      </c>
      <c r="C53" s="45" t="s">
        <v>32</v>
      </c>
      <c r="D53" s="11"/>
      <c r="E53" s="12"/>
      <c r="F53" s="12">
        <v>2012</v>
      </c>
      <c r="G53" s="87">
        <v>7224.2</v>
      </c>
      <c r="H53" s="87">
        <v>0</v>
      </c>
      <c r="K53" s="144"/>
      <c r="L53" s="144"/>
    </row>
    <row r="54" spans="1:12">
      <c r="A54" s="7"/>
      <c r="B54" s="10"/>
      <c r="C54" s="45" t="s">
        <v>261</v>
      </c>
      <c r="D54" s="11"/>
      <c r="E54" s="12"/>
      <c r="F54" s="12"/>
      <c r="G54" s="87">
        <v>9080</v>
      </c>
      <c r="H54" s="87">
        <v>0</v>
      </c>
      <c r="K54" s="144"/>
      <c r="L54" s="144"/>
    </row>
    <row r="55" spans="1:12">
      <c r="A55" s="7"/>
      <c r="B55" s="10"/>
      <c r="C55" s="45" t="s">
        <v>262</v>
      </c>
      <c r="D55" s="11"/>
      <c r="E55" s="12">
        <v>30</v>
      </c>
      <c r="F55" s="12">
        <v>2013</v>
      </c>
      <c r="G55" s="87">
        <v>30000</v>
      </c>
      <c r="H55" s="87">
        <v>0</v>
      </c>
      <c r="K55" s="144"/>
      <c r="L55" s="144"/>
    </row>
    <row r="56" spans="1:12">
      <c r="A56" s="7"/>
      <c r="B56" s="10"/>
      <c r="C56" s="45" t="s">
        <v>263</v>
      </c>
      <c r="D56" s="11"/>
      <c r="E56" s="12"/>
      <c r="F56" s="12">
        <v>2013</v>
      </c>
      <c r="G56" s="87">
        <v>1500</v>
      </c>
      <c r="H56" s="87">
        <v>0</v>
      </c>
      <c r="K56" s="144"/>
      <c r="L56" s="144"/>
    </row>
    <row r="57" spans="1:12">
      <c r="A57" s="7"/>
      <c r="B57" s="10"/>
      <c r="C57" s="45" t="s">
        <v>264</v>
      </c>
      <c r="D57" s="11"/>
      <c r="E57" s="12"/>
      <c r="F57" s="12"/>
      <c r="G57" s="87">
        <v>2158</v>
      </c>
      <c r="H57" s="87">
        <v>0</v>
      </c>
      <c r="K57" s="144"/>
      <c r="L57" s="144"/>
    </row>
    <row r="58" spans="1:12">
      <c r="A58" s="7"/>
      <c r="B58" s="10"/>
      <c r="C58" s="45" t="s">
        <v>265</v>
      </c>
      <c r="D58" s="11"/>
      <c r="E58" s="12"/>
      <c r="F58" s="12"/>
      <c r="G58" s="87">
        <v>1500</v>
      </c>
      <c r="H58" s="87"/>
      <c r="K58" s="144"/>
      <c r="L58" s="144"/>
    </row>
    <row r="59" spans="1:12">
      <c r="A59" s="7">
        <v>64</v>
      </c>
      <c r="B59" s="8"/>
      <c r="C59" s="31"/>
      <c r="D59" s="31"/>
      <c r="E59" s="7"/>
      <c r="F59" s="7"/>
      <c r="G59" s="177">
        <f>SUM(G50:G58)</f>
        <v>80662.2</v>
      </c>
      <c r="H59" s="177">
        <v>0</v>
      </c>
      <c r="K59" s="204"/>
      <c r="L59" s="204"/>
    </row>
    <row r="60" spans="1:12">
      <c r="A60" s="7"/>
      <c r="B60" s="8"/>
      <c r="C60" s="31"/>
      <c r="D60" s="31"/>
      <c r="E60" s="7"/>
      <c r="F60" s="7"/>
      <c r="G60" s="62"/>
      <c r="H60" s="62"/>
      <c r="K60" s="137"/>
      <c r="L60" s="137"/>
    </row>
  </sheetData>
  <mergeCells count="14">
    <mergeCell ref="K59:L59"/>
    <mergeCell ref="K45:L45"/>
    <mergeCell ref="K38:L38"/>
    <mergeCell ref="K50:L50"/>
    <mergeCell ref="K3:L3"/>
    <mergeCell ref="K2:L2"/>
    <mergeCell ref="K16:L16"/>
    <mergeCell ref="K15:L15"/>
    <mergeCell ref="K22:L22"/>
    <mergeCell ref="K26:L26"/>
    <mergeCell ref="K48:L48"/>
    <mergeCell ref="K51:L51"/>
    <mergeCell ref="K36:L36"/>
    <mergeCell ref="K37:L3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5"/>
  <sheetViews>
    <sheetView topLeftCell="A91" workbookViewId="0">
      <selection activeCell="F73" sqref="F73:F88"/>
    </sheetView>
  </sheetViews>
  <sheetFormatPr defaultRowHeight="15"/>
  <cols>
    <col min="2" max="2" width="31.7109375" customWidth="1"/>
    <col min="3" max="3" width="24.140625" customWidth="1"/>
    <col min="5" max="5" width="17.7109375" customWidth="1"/>
    <col min="6" max="6" width="24.85546875" customWidth="1"/>
    <col min="7" max="7" width="17.140625" customWidth="1"/>
  </cols>
  <sheetData>
    <row r="1" spans="1:7">
      <c r="A1" s="22" t="s">
        <v>1</v>
      </c>
      <c r="B1" s="71" t="s">
        <v>2</v>
      </c>
      <c r="C1" s="65" t="s">
        <v>3</v>
      </c>
      <c r="D1" s="65" t="s">
        <v>56</v>
      </c>
      <c r="E1" s="65" t="s">
        <v>5</v>
      </c>
      <c r="F1" s="61" t="s">
        <v>6</v>
      </c>
      <c r="G1" s="61" t="s">
        <v>7</v>
      </c>
    </row>
    <row r="2" spans="1:7">
      <c r="A2" s="98" t="s">
        <v>166</v>
      </c>
      <c r="B2" s="31" t="s">
        <v>167</v>
      </c>
      <c r="C2" s="80" t="s">
        <v>16</v>
      </c>
      <c r="D2" s="65"/>
      <c r="E2" s="65">
        <v>2012</v>
      </c>
      <c r="F2" s="61">
        <v>667500</v>
      </c>
      <c r="G2" s="61">
        <v>318386.84999999998</v>
      </c>
    </row>
    <row r="3" spans="1:7">
      <c r="A3" s="110" t="s">
        <v>144</v>
      </c>
      <c r="B3" s="111" t="s">
        <v>72</v>
      </c>
      <c r="C3" s="112" t="s">
        <v>66</v>
      </c>
      <c r="D3" s="114"/>
      <c r="E3" s="90">
        <v>2005</v>
      </c>
      <c r="F3" s="61">
        <v>125423.73</v>
      </c>
      <c r="G3" s="61">
        <v>0</v>
      </c>
    </row>
    <row r="4" spans="1:7">
      <c r="A4" s="84" t="s">
        <v>315</v>
      </c>
      <c r="B4" s="67" t="s">
        <v>75</v>
      </c>
      <c r="C4" s="80" t="s">
        <v>16</v>
      </c>
      <c r="D4" s="27"/>
      <c r="E4" s="65">
        <v>2004</v>
      </c>
      <c r="F4" s="61">
        <v>53239</v>
      </c>
      <c r="G4" s="61">
        <v>18269.39</v>
      </c>
    </row>
    <row r="5" spans="1:7">
      <c r="A5" s="66" t="s">
        <v>196</v>
      </c>
      <c r="B5" s="67" t="s">
        <v>76</v>
      </c>
      <c r="C5" s="143" t="s">
        <v>53</v>
      </c>
      <c r="D5" s="27"/>
      <c r="E5" s="65">
        <v>2003</v>
      </c>
      <c r="F5" s="61">
        <v>73135.59</v>
      </c>
      <c r="G5" s="75">
        <v>26290.78</v>
      </c>
    </row>
    <row r="6" spans="1:7">
      <c r="A6" s="66" t="s">
        <v>78</v>
      </c>
      <c r="B6" s="67" t="s">
        <v>79</v>
      </c>
      <c r="C6" s="143" t="s">
        <v>53</v>
      </c>
      <c r="D6" s="27"/>
      <c r="E6" s="65">
        <v>2009</v>
      </c>
      <c r="F6" s="61">
        <v>83800</v>
      </c>
      <c r="G6" s="61">
        <v>44313.08</v>
      </c>
    </row>
    <row r="7" spans="1:7">
      <c r="A7" s="84" t="s">
        <v>404</v>
      </c>
      <c r="B7" s="31" t="s">
        <v>116</v>
      </c>
      <c r="C7" s="143" t="s">
        <v>53</v>
      </c>
      <c r="D7" s="65"/>
      <c r="E7" s="65">
        <v>2011</v>
      </c>
      <c r="F7" s="61">
        <v>58777.13</v>
      </c>
      <c r="G7" s="61">
        <v>41797.050000000003</v>
      </c>
    </row>
    <row r="8" spans="1:7">
      <c r="A8" s="84" t="s">
        <v>321</v>
      </c>
      <c r="B8" s="31" t="s">
        <v>116</v>
      </c>
      <c r="C8" s="143" t="s">
        <v>53</v>
      </c>
      <c r="D8" s="65"/>
      <c r="E8" s="65">
        <v>2011</v>
      </c>
      <c r="F8" s="61">
        <v>58777.13</v>
      </c>
      <c r="G8" s="61">
        <v>41797.050000000003</v>
      </c>
    </row>
    <row r="9" spans="1:7">
      <c r="A9" s="66" t="s">
        <v>96</v>
      </c>
      <c r="B9" s="67" t="s">
        <v>317</v>
      </c>
      <c r="C9" s="143" t="s">
        <v>16</v>
      </c>
      <c r="D9" s="27"/>
      <c r="E9" s="65">
        <v>2009</v>
      </c>
      <c r="F9" s="61">
        <v>83550</v>
      </c>
      <c r="G9" s="69">
        <v>52884.2</v>
      </c>
    </row>
    <row r="10" spans="1:7">
      <c r="A10" s="66" t="s">
        <v>98</v>
      </c>
      <c r="B10" s="67" t="s">
        <v>97</v>
      </c>
      <c r="C10" s="143" t="s">
        <v>16</v>
      </c>
      <c r="D10" s="27"/>
      <c r="E10" s="65">
        <v>2009</v>
      </c>
      <c r="F10" s="61">
        <v>83550</v>
      </c>
      <c r="G10" s="69">
        <v>52884.2</v>
      </c>
    </row>
    <row r="11" spans="1:7">
      <c r="A11" s="66" t="s">
        <v>99</v>
      </c>
      <c r="B11" s="67" t="s">
        <v>97</v>
      </c>
      <c r="C11" s="143" t="s">
        <v>16</v>
      </c>
      <c r="D11" s="27"/>
      <c r="E11" s="65">
        <v>2009</v>
      </c>
      <c r="F11" s="61">
        <v>83550</v>
      </c>
      <c r="G11" s="69">
        <v>52884.2</v>
      </c>
    </row>
    <row r="12" spans="1:7">
      <c r="A12" s="66" t="s">
        <v>202</v>
      </c>
      <c r="B12" s="67" t="s">
        <v>203</v>
      </c>
      <c r="C12" s="143" t="s">
        <v>16</v>
      </c>
      <c r="D12" s="27"/>
      <c r="E12" s="65">
        <v>2012</v>
      </c>
      <c r="F12" s="61">
        <v>91813.56</v>
      </c>
      <c r="G12" s="69">
        <v>15303.36</v>
      </c>
    </row>
    <row r="13" spans="1:7">
      <c r="A13" s="66" t="s">
        <v>373</v>
      </c>
      <c r="B13" s="67" t="s">
        <v>371</v>
      </c>
      <c r="C13" s="163" t="s">
        <v>82</v>
      </c>
      <c r="D13" s="27"/>
      <c r="E13" s="65"/>
      <c r="F13" s="61">
        <v>56322.04</v>
      </c>
      <c r="G13" s="69">
        <v>49281.7</v>
      </c>
    </row>
    <row r="14" spans="1:7">
      <c r="A14" s="66" t="s">
        <v>311</v>
      </c>
      <c r="B14" s="67" t="s">
        <v>73</v>
      </c>
      <c r="C14" s="143" t="s">
        <v>53</v>
      </c>
      <c r="D14" s="27"/>
      <c r="E14" s="65">
        <v>2009</v>
      </c>
      <c r="F14" s="61">
        <v>11755</v>
      </c>
      <c r="G14" s="61">
        <v>4309.93</v>
      </c>
    </row>
    <row r="15" spans="1:7">
      <c r="A15" s="66" t="s">
        <v>327</v>
      </c>
      <c r="B15" s="67" t="s">
        <v>73</v>
      </c>
      <c r="C15" s="143" t="s">
        <v>53</v>
      </c>
      <c r="D15" s="27"/>
      <c r="E15" s="65">
        <v>2009</v>
      </c>
      <c r="F15" s="61">
        <v>11755</v>
      </c>
      <c r="G15" s="94">
        <v>4309.93</v>
      </c>
    </row>
    <row r="16" spans="1:7">
      <c r="A16" s="66" t="s">
        <v>328</v>
      </c>
      <c r="B16" s="67" t="s">
        <v>73</v>
      </c>
      <c r="C16" s="143" t="s">
        <v>53</v>
      </c>
      <c r="D16" s="27"/>
      <c r="E16" s="65">
        <v>2009</v>
      </c>
      <c r="F16" s="61">
        <v>11755</v>
      </c>
      <c r="G16" s="61">
        <v>4309.93</v>
      </c>
    </row>
    <row r="17" spans="1:7">
      <c r="A17" s="66" t="s">
        <v>347</v>
      </c>
      <c r="B17" s="67" t="s">
        <v>80</v>
      </c>
      <c r="C17" s="143" t="s">
        <v>117</v>
      </c>
      <c r="D17" s="27"/>
      <c r="E17" s="65">
        <v>2001</v>
      </c>
      <c r="F17" s="61">
        <v>41665</v>
      </c>
      <c r="G17" s="61">
        <v>0</v>
      </c>
    </row>
    <row r="18" spans="1:7">
      <c r="A18" s="66" t="s">
        <v>119</v>
      </c>
      <c r="B18" s="67" t="s">
        <v>118</v>
      </c>
      <c r="C18" s="143" t="s">
        <v>42</v>
      </c>
      <c r="D18" s="27"/>
      <c r="E18" s="65">
        <v>2004</v>
      </c>
      <c r="F18" s="61">
        <v>52412</v>
      </c>
      <c r="G18" s="61">
        <v>1098.07</v>
      </c>
    </row>
    <row r="19" spans="1:7">
      <c r="A19" s="84" t="s">
        <v>309</v>
      </c>
      <c r="B19" s="94" t="s">
        <v>121</v>
      </c>
      <c r="C19" s="74" t="s">
        <v>62</v>
      </c>
      <c r="D19" s="65"/>
      <c r="E19" s="65">
        <v>2008</v>
      </c>
      <c r="F19" s="61">
        <v>412711.86</v>
      </c>
      <c r="G19" s="63">
        <v>164757.34</v>
      </c>
    </row>
    <row r="20" spans="1:7">
      <c r="A20" s="84" t="s">
        <v>336</v>
      </c>
      <c r="B20" s="31" t="s">
        <v>121</v>
      </c>
      <c r="C20" s="143" t="s">
        <v>53</v>
      </c>
      <c r="D20" s="65"/>
      <c r="E20" s="65">
        <v>2008</v>
      </c>
      <c r="F20" s="61">
        <v>271186.44</v>
      </c>
      <c r="G20" s="61">
        <v>117298.97</v>
      </c>
    </row>
    <row r="21" spans="1:7">
      <c r="A21" s="173" t="s">
        <v>395</v>
      </c>
      <c r="B21" s="31" t="s">
        <v>121</v>
      </c>
      <c r="C21" s="74" t="s">
        <v>53</v>
      </c>
      <c r="D21" s="65"/>
      <c r="E21" s="65">
        <v>2011</v>
      </c>
      <c r="F21" s="61">
        <v>542550</v>
      </c>
      <c r="G21" s="61">
        <v>379784.82</v>
      </c>
    </row>
    <row r="22" spans="1:7">
      <c r="A22" s="84" t="s">
        <v>340</v>
      </c>
      <c r="B22" s="31" t="s">
        <v>124</v>
      </c>
      <c r="C22" s="74" t="s">
        <v>53</v>
      </c>
      <c r="D22" s="65"/>
      <c r="E22" s="65">
        <v>2011</v>
      </c>
      <c r="F22" s="61">
        <v>45000</v>
      </c>
      <c r="G22" s="61">
        <v>32750</v>
      </c>
    </row>
    <row r="23" spans="1:7">
      <c r="A23" s="84" t="s">
        <v>394</v>
      </c>
      <c r="B23" s="31" t="s">
        <v>124</v>
      </c>
      <c r="C23" s="74" t="s">
        <v>53</v>
      </c>
      <c r="D23" s="65"/>
      <c r="E23" s="65">
        <v>2011</v>
      </c>
      <c r="F23" s="61">
        <v>45000</v>
      </c>
      <c r="G23" s="138">
        <v>32750</v>
      </c>
    </row>
    <row r="24" spans="1:7">
      <c r="A24" s="84" t="s">
        <v>343</v>
      </c>
      <c r="B24" s="31" t="s">
        <v>124</v>
      </c>
      <c r="C24" s="74" t="s">
        <v>53</v>
      </c>
      <c r="D24" s="65"/>
      <c r="E24" s="65">
        <v>2011</v>
      </c>
      <c r="F24" s="61">
        <v>45000</v>
      </c>
      <c r="G24" s="61">
        <v>32750</v>
      </c>
    </row>
    <row r="25" spans="1:7">
      <c r="A25" s="84" t="s">
        <v>313</v>
      </c>
      <c r="B25" s="31" t="s">
        <v>124</v>
      </c>
      <c r="C25" s="74" t="s">
        <v>53</v>
      </c>
      <c r="D25" s="65"/>
      <c r="E25" s="65">
        <v>2011</v>
      </c>
      <c r="F25" s="61">
        <v>45000</v>
      </c>
      <c r="G25" s="61">
        <v>32750</v>
      </c>
    </row>
    <row r="26" spans="1:7">
      <c r="A26" s="84" t="s">
        <v>323</v>
      </c>
      <c r="B26" s="31" t="s">
        <v>124</v>
      </c>
      <c r="C26" s="74" t="s">
        <v>42</v>
      </c>
      <c r="D26" s="65"/>
      <c r="E26" s="65">
        <v>2011</v>
      </c>
      <c r="F26" s="61">
        <v>45000</v>
      </c>
      <c r="G26" s="61">
        <v>32750</v>
      </c>
    </row>
    <row r="27" spans="1:7">
      <c r="A27" s="84" t="s">
        <v>346</v>
      </c>
      <c r="B27" s="31" t="s">
        <v>145</v>
      </c>
      <c r="C27" s="74" t="s">
        <v>53</v>
      </c>
      <c r="D27" s="65"/>
      <c r="E27" s="65">
        <v>2007</v>
      </c>
      <c r="F27" s="61">
        <v>17000</v>
      </c>
      <c r="G27" s="61">
        <v>3998.3</v>
      </c>
    </row>
    <row r="28" spans="1:7">
      <c r="A28" s="66" t="s">
        <v>307</v>
      </c>
      <c r="B28" s="67" t="s">
        <v>125</v>
      </c>
      <c r="C28" s="143" t="s">
        <v>16</v>
      </c>
      <c r="D28" s="27"/>
      <c r="E28" s="65">
        <v>2005</v>
      </c>
      <c r="F28" s="61">
        <v>450000</v>
      </c>
      <c r="G28" s="61">
        <v>178281.11</v>
      </c>
    </row>
    <row r="29" spans="1:7">
      <c r="A29" s="66" t="s">
        <v>341</v>
      </c>
      <c r="B29" s="67" t="s">
        <v>125</v>
      </c>
      <c r="C29" s="143" t="s">
        <v>16</v>
      </c>
      <c r="D29" s="27"/>
      <c r="E29" s="65">
        <v>2001</v>
      </c>
      <c r="F29" s="61">
        <v>130000</v>
      </c>
      <c r="G29" s="61">
        <v>4765.2</v>
      </c>
    </row>
    <row r="30" spans="1:7">
      <c r="A30" s="66" t="s">
        <v>332</v>
      </c>
      <c r="B30" s="67" t="s">
        <v>126</v>
      </c>
      <c r="C30" s="143" t="s">
        <v>81</v>
      </c>
      <c r="D30" s="27"/>
      <c r="E30" s="65">
        <v>2005</v>
      </c>
      <c r="F30" s="61">
        <v>205000</v>
      </c>
      <c r="G30" s="61">
        <v>77820.56</v>
      </c>
    </row>
    <row r="31" spans="1:7">
      <c r="A31" s="66" t="s">
        <v>329</v>
      </c>
      <c r="B31" s="67" t="s">
        <v>127</v>
      </c>
      <c r="C31" s="143" t="s">
        <v>53</v>
      </c>
      <c r="D31" s="27"/>
      <c r="E31" s="65">
        <v>2011</v>
      </c>
      <c r="F31" s="61">
        <v>300000</v>
      </c>
      <c r="G31" s="61">
        <v>0</v>
      </c>
    </row>
    <row r="32" spans="1:7">
      <c r="A32" s="176" t="s">
        <v>345</v>
      </c>
      <c r="B32" s="67" t="s">
        <v>127</v>
      </c>
      <c r="C32" s="143" t="s">
        <v>53</v>
      </c>
      <c r="D32" s="27"/>
      <c r="E32" s="65">
        <v>2011</v>
      </c>
      <c r="F32" s="61">
        <v>300000</v>
      </c>
      <c r="G32" s="61">
        <v>218333.17</v>
      </c>
    </row>
    <row r="33" spans="1:7">
      <c r="A33" s="66" t="s">
        <v>320</v>
      </c>
      <c r="B33" s="67" t="s">
        <v>127</v>
      </c>
      <c r="C33" s="143" t="s">
        <v>42</v>
      </c>
      <c r="D33" s="27"/>
      <c r="E33" s="65">
        <v>2011</v>
      </c>
      <c r="F33" s="61">
        <v>300000</v>
      </c>
      <c r="G33" s="61">
        <v>218333.17</v>
      </c>
    </row>
    <row r="34" spans="1:7">
      <c r="A34" s="66" t="s">
        <v>324</v>
      </c>
      <c r="B34" s="67" t="s">
        <v>128</v>
      </c>
      <c r="C34" s="143" t="s">
        <v>53</v>
      </c>
      <c r="D34" s="27"/>
      <c r="E34" s="65">
        <v>2011</v>
      </c>
      <c r="F34" s="61">
        <v>370000</v>
      </c>
      <c r="G34" s="61">
        <v>269277.56</v>
      </c>
    </row>
    <row r="35" spans="1:7">
      <c r="A35" s="66" t="s">
        <v>306</v>
      </c>
      <c r="B35" s="67" t="s">
        <v>129</v>
      </c>
      <c r="C35" s="143" t="s">
        <v>53</v>
      </c>
      <c r="D35" s="27"/>
      <c r="E35" s="65">
        <v>2010</v>
      </c>
      <c r="F35" s="61">
        <v>130000</v>
      </c>
      <c r="G35" s="61">
        <v>77783.199999999997</v>
      </c>
    </row>
    <row r="36" spans="1:7" ht="26.25">
      <c r="A36" s="103" t="s">
        <v>355</v>
      </c>
      <c r="B36" s="96" t="s">
        <v>356</v>
      </c>
      <c r="C36" s="169" t="s">
        <v>53</v>
      </c>
      <c r="D36" s="65"/>
      <c r="E36" s="65"/>
      <c r="F36" s="61">
        <v>96610.17</v>
      </c>
      <c r="G36" s="63">
        <v>79703.490000000005</v>
      </c>
    </row>
    <row r="37" spans="1:7" ht="26.25">
      <c r="A37" s="168" t="s">
        <v>369</v>
      </c>
      <c r="B37" s="96" t="s">
        <v>385</v>
      </c>
      <c r="C37" s="169" t="s">
        <v>53</v>
      </c>
      <c r="D37" s="65"/>
      <c r="E37" s="65">
        <v>2014</v>
      </c>
      <c r="F37" s="61">
        <v>238569.92</v>
      </c>
      <c r="G37" s="63">
        <v>182903.67999999999</v>
      </c>
    </row>
    <row r="38" spans="1:7" ht="26.25">
      <c r="A38" s="103" t="s">
        <v>362</v>
      </c>
      <c r="B38" s="96" t="s">
        <v>363</v>
      </c>
      <c r="C38" s="169" t="s">
        <v>53</v>
      </c>
      <c r="D38" s="65"/>
      <c r="E38" s="65">
        <v>2014</v>
      </c>
      <c r="F38" s="61">
        <v>155084.75</v>
      </c>
      <c r="G38" s="63">
        <v>133114.46</v>
      </c>
    </row>
    <row r="39" spans="1:7">
      <c r="A39" s="22" t="s">
        <v>206</v>
      </c>
      <c r="B39" s="31" t="s">
        <v>205</v>
      </c>
      <c r="C39" s="143" t="s">
        <v>53</v>
      </c>
      <c r="D39" s="65"/>
      <c r="E39" s="65">
        <v>2012</v>
      </c>
      <c r="F39" s="61">
        <v>249585</v>
      </c>
      <c r="G39" s="63">
        <v>169361.25</v>
      </c>
    </row>
    <row r="40" spans="1:7">
      <c r="A40" s="22" t="s">
        <v>370</v>
      </c>
      <c r="B40" s="31" t="s">
        <v>383</v>
      </c>
      <c r="C40" s="162"/>
      <c r="D40" s="65"/>
      <c r="E40" s="65">
        <v>2014</v>
      </c>
      <c r="F40" s="61">
        <v>100200</v>
      </c>
      <c r="G40" s="63">
        <v>82456.25</v>
      </c>
    </row>
    <row r="41" spans="1:7">
      <c r="A41" s="22" t="s">
        <v>382</v>
      </c>
      <c r="B41" s="31" t="s">
        <v>384</v>
      </c>
      <c r="C41" s="165"/>
      <c r="D41" s="65"/>
      <c r="E41" s="65"/>
      <c r="F41" s="61">
        <v>170950</v>
      </c>
      <c r="G41" s="63">
        <v>146019.78</v>
      </c>
    </row>
    <row r="42" spans="1:7">
      <c r="A42" s="22" t="s">
        <v>392</v>
      </c>
      <c r="B42" s="31" t="s">
        <v>393</v>
      </c>
      <c r="C42" s="167"/>
      <c r="D42" s="65"/>
      <c r="E42" s="65">
        <v>2015</v>
      </c>
      <c r="F42" s="61">
        <v>491525.42</v>
      </c>
      <c r="G42" s="63">
        <v>446468.87</v>
      </c>
    </row>
    <row r="43" spans="1:7">
      <c r="A43" s="22" t="s">
        <v>387</v>
      </c>
      <c r="B43" s="31" t="s">
        <v>388</v>
      </c>
      <c r="C43" s="167"/>
      <c r="D43" s="65"/>
      <c r="E43" s="65"/>
      <c r="F43" s="61">
        <v>397627.12</v>
      </c>
      <c r="G43" s="63">
        <v>374432.2</v>
      </c>
    </row>
    <row r="44" spans="1:7">
      <c r="A44" s="22" t="s">
        <v>389</v>
      </c>
      <c r="B44" s="31" t="s">
        <v>388</v>
      </c>
      <c r="C44" s="167"/>
      <c r="D44" s="65"/>
      <c r="E44" s="65"/>
      <c r="F44" s="61">
        <v>397627.12</v>
      </c>
      <c r="G44" s="63">
        <v>374432.2</v>
      </c>
    </row>
    <row r="45" spans="1:7">
      <c r="A45" s="22" t="s">
        <v>390</v>
      </c>
      <c r="B45" s="31" t="s">
        <v>388</v>
      </c>
      <c r="C45" s="167"/>
      <c r="D45" s="65"/>
      <c r="E45" s="65"/>
      <c r="F45" s="61">
        <v>397627.12</v>
      </c>
      <c r="G45" s="63">
        <v>374432.2</v>
      </c>
    </row>
    <row r="46" spans="1:7">
      <c r="A46" s="22" t="s">
        <v>391</v>
      </c>
      <c r="B46" s="31" t="s">
        <v>388</v>
      </c>
      <c r="C46" s="167"/>
      <c r="D46" s="65"/>
      <c r="E46" s="65"/>
      <c r="F46" s="61">
        <v>397627.12</v>
      </c>
      <c r="G46" s="63">
        <v>374432.2</v>
      </c>
    </row>
    <row r="47" spans="1:7" ht="26.25">
      <c r="A47" s="22" t="s">
        <v>207</v>
      </c>
      <c r="B47" s="96" t="s">
        <v>208</v>
      </c>
      <c r="C47" s="143" t="s">
        <v>53</v>
      </c>
      <c r="D47" s="65"/>
      <c r="E47" s="65">
        <v>2012</v>
      </c>
      <c r="F47" s="61">
        <v>138260</v>
      </c>
      <c r="G47" s="63">
        <v>38062.639999999999</v>
      </c>
    </row>
    <row r="48" spans="1:7">
      <c r="A48" s="22" t="s">
        <v>334</v>
      </c>
      <c r="B48" s="31" t="s">
        <v>84</v>
      </c>
      <c r="C48" s="143" t="s">
        <v>117</v>
      </c>
      <c r="D48" s="65"/>
      <c r="E48" s="65">
        <v>2010</v>
      </c>
      <c r="F48" s="61">
        <v>4980000</v>
      </c>
      <c r="G48" s="63">
        <v>3316580.34</v>
      </c>
    </row>
    <row r="49" spans="1:7">
      <c r="A49" s="66" t="s">
        <v>326</v>
      </c>
      <c r="B49" s="67" t="s">
        <v>83</v>
      </c>
      <c r="C49" s="143" t="s">
        <v>81</v>
      </c>
      <c r="D49" s="27"/>
      <c r="E49" s="65">
        <v>2006</v>
      </c>
      <c r="F49" s="61">
        <v>35000</v>
      </c>
      <c r="G49" s="61">
        <v>2729.38</v>
      </c>
    </row>
    <row r="50" spans="1:7">
      <c r="A50" s="66" t="s">
        <v>339</v>
      </c>
      <c r="B50" s="67" t="s">
        <v>83</v>
      </c>
      <c r="C50" s="143" t="s">
        <v>81</v>
      </c>
      <c r="D50" s="27"/>
      <c r="E50" s="65">
        <v>2006</v>
      </c>
      <c r="F50" s="61">
        <v>35000</v>
      </c>
      <c r="G50" s="61">
        <v>3369.95</v>
      </c>
    </row>
    <row r="51" spans="1:7">
      <c r="A51" s="84" t="s">
        <v>335</v>
      </c>
      <c r="B51" s="67" t="s">
        <v>100</v>
      </c>
      <c r="C51" s="143" t="s">
        <v>16</v>
      </c>
      <c r="D51" s="27"/>
      <c r="E51" s="65">
        <v>2009</v>
      </c>
      <c r="F51" s="61">
        <v>48149</v>
      </c>
      <c r="G51" s="69">
        <v>16765.02</v>
      </c>
    </row>
    <row r="52" spans="1:7">
      <c r="A52" s="22" t="s">
        <v>357</v>
      </c>
      <c r="B52" s="67" t="s">
        <v>358</v>
      </c>
      <c r="C52" s="162" t="s">
        <v>49</v>
      </c>
      <c r="D52" s="27"/>
      <c r="E52" s="65"/>
      <c r="F52" s="61">
        <v>13322.1</v>
      </c>
      <c r="G52" s="69">
        <v>0</v>
      </c>
    </row>
    <row r="53" spans="1:7">
      <c r="A53" s="22" t="s">
        <v>364</v>
      </c>
      <c r="B53" s="67" t="s">
        <v>365</v>
      </c>
      <c r="C53" s="162" t="s">
        <v>19</v>
      </c>
      <c r="D53" s="27"/>
      <c r="E53" s="65"/>
      <c r="F53" s="61">
        <v>8565.01</v>
      </c>
      <c r="G53" s="69">
        <v>0</v>
      </c>
    </row>
    <row r="54" spans="1:7">
      <c r="A54" s="22" t="s">
        <v>367</v>
      </c>
      <c r="B54" s="67" t="s">
        <v>366</v>
      </c>
      <c r="C54" s="162" t="s">
        <v>49</v>
      </c>
      <c r="D54" s="27"/>
      <c r="E54" s="65"/>
      <c r="F54" s="61">
        <v>15647</v>
      </c>
      <c r="G54" s="69">
        <v>0</v>
      </c>
    </row>
    <row r="55" spans="1:7">
      <c r="A55" s="66" t="s">
        <v>316</v>
      </c>
      <c r="B55" s="67" t="s">
        <v>89</v>
      </c>
      <c r="C55" s="143" t="s">
        <v>81</v>
      </c>
      <c r="D55" s="27"/>
      <c r="E55" s="65">
        <v>1984</v>
      </c>
      <c r="F55" s="61">
        <v>40617</v>
      </c>
      <c r="G55" s="61">
        <v>0</v>
      </c>
    </row>
    <row r="56" spans="1:7">
      <c r="A56" s="66" t="s">
        <v>333</v>
      </c>
      <c r="B56" s="67" t="s">
        <v>130</v>
      </c>
      <c r="C56" s="143" t="s">
        <v>81</v>
      </c>
      <c r="D56" s="27"/>
      <c r="E56" s="65">
        <v>2005</v>
      </c>
      <c r="F56" s="61">
        <v>135465</v>
      </c>
      <c r="G56" s="61">
        <v>23382.49</v>
      </c>
    </row>
    <row r="57" spans="1:7">
      <c r="A57" s="66" t="s">
        <v>312</v>
      </c>
      <c r="B57" s="67" t="s">
        <v>91</v>
      </c>
      <c r="C57" s="143" t="s">
        <v>53</v>
      </c>
      <c r="D57" s="27"/>
      <c r="E57" s="65">
        <v>2005</v>
      </c>
      <c r="F57" s="61">
        <v>101630.67</v>
      </c>
      <c r="G57" s="61">
        <v>0</v>
      </c>
    </row>
    <row r="58" spans="1:7">
      <c r="A58" s="66" t="s">
        <v>314</v>
      </c>
      <c r="B58" s="67" t="s">
        <v>91</v>
      </c>
      <c r="C58" s="143" t="s">
        <v>53</v>
      </c>
      <c r="D58" s="27"/>
      <c r="E58" s="65">
        <v>2005</v>
      </c>
      <c r="F58" s="61">
        <v>101630.67</v>
      </c>
      <c r="G58" s="61">
        <v>0</v>
      </c>
    </row>
    <row r="59" spans="1:7">
      <c r="A59" s="66" t="s">
        <v>337</v>
      </c>
      <c r="B59" s="67" t="s">
        <v>91</v>
      </c>
      <c r="C59" s="143" t="s">
        <v>53</v>
      </c>
      <c r="D59" s="27"/>
      <c r="E59" s="65">
        <v>2005</v>
      </c>
      <c r="F59" s="61">
        <v>101630.67</v>
      </c>
      <c r="G59" s="61">
        <v>0</v>
      </c>
    </row>
    <row r="60" spans="1:7">
      <c r="A60" s="66" t="s">
        <v>131</v>
      </c>
      <c r="B60" s="67" t="s">
        <v>92</v>
      </c>
      <c r="C60" s="143" t="s">
        <v>53</v>
      </c>
      <c r="D60" s="27"/>
      <c r="E60" s="65">
        <v>2005</v>
      </c>
      <c r="F60" s="61">
        <v>28845</v>
      </c>
      <c r="G60" s="61">
        <v>8861.14</v>
      </c>
    </row>
    <row r="61" spans="1:7">
      <c r="A61" s="66" t="s">
        <v>204</v>
      </c>
      <c r="B61" s="67" t="s">
        <v>93</v>
      </c>
      <c r="C61" s="143" t="s">
        <v>53</v>
      </c>
      <c r="D61" s="27"/>
      <c r="E61" s="65">
        <v>2005</v>
      </c>
      <c r="F61" s="61">
        <v>15655.5</v>
      </c>
      <c r="G61" s="61">
        <v>5617.45</v>
      </c>
    </row>
    <row r="62" spans="1:7">
      <c r="A62" s="66" t="s">
        <v>338</v>
      </c>
      <c r="B62" s="67" t="s">
        <v>94</v>
      </c>
      <c r="C62" s="143" t="s">
        <v>53</v>
      </c>
      <c r="D62" s="27"/>
      <c r="E62" s="65">
        <v>2005</v>
      </c>
      <c r="F62" s="61">
        <v>15655.5</v>
      </c>
      <c r="G62" s="61">
        <v>5617.45</v>
      </c>
    </row>
    <row r="63" spans="1:7">
      <c r="A63" s="66" t="s">
        <v>201</v>
      </c>
      <c r="B63" s="67" t="s">
        <v>95</v>
      </c>
      <c r="C63" s="143" t="s">
        <v>62</v>
      </c>
      <c r="D63" s="27"/>
      <c r="E63" s="65">
        <v>2005</v>
      </c>
      <c r="F63" s="61">
        <v>238000</v>
      </c>
      <c r="G63" s="61">
        <v>33230.949999999997</v>
      </c>
    </row>
    <row r="64" spans="1:7">
      <c r="A64" s="66" t="s">
        <v>342</v>
      </c>
      <c r="B64" s="67" t="s">
        <v>132</v>
      </c>
      <c r="C64" s="143" t="s">
        <v>53</v>
      </c>
      <c r="D64" s="27"/>
      <c r="E64" s="65">
        <v>2007</v>
      </c>
      <c r="F64" s="61">
        <v>39741.53</v>
      </c>
      <c r="G64" s="73">
        <v>14666.56</v>
      </c>
    </row>
    <row r="65" spans="1:7" ht="26.25">
      <c r="A65" s="66" t="s">
        <v>359</v>
      </c>
      <c r="B65" s="67" t="s">
        <v>360</v>
      </c>
      <c r="C65" s="162" t="s">
        <v>49</v>
      </c>
      <c r="D65" s="27"/>
      <c r="E65" s="65"/>
      <c r="F65" s="61">
        <v>8295.76</v>
      </c>
      <c r="G65" s="61">
        <v>0</v>
      </c>
    </row>
    <row r="66" spans="1:7">
      <c r="A66" s="66" t="s">
        <v>22</v>
      </c>
      <c r="B66" s="67" t="s">
        <v>361</v>
      </c>
      <c r="C66" s="162" t="s">
        <v>49</v>
      </c>
      <c r="D66" s="27"/>
      <c r="E66" s="65">
        <v>2008</v>
      </c>
      <c r="F66" s="63">
        <v>42432</v>
      </c>
      <c r="G66" s="61">
        <v>0</v>
      </c>
    </row>
    <row r="67" spans="1:7" ht="26.25">
      <c r="A67" s="66" t="s">
        <v>352</v>
      </c>
      <c r="B67" s="67" t="s">
        <v>353</v>
      </c>
      <c r="C67" s="162"/>
      <c r="D67" s="27"/>
      <c r="E67" s="65"/>
      <c r="F67" s="61">
        <v>42940</v>
      </c>
      <c r="G67" s="73">
        <v>0</v>
      </c>
    </row>
    <row r="68" spans="1:7" ht="38.25">
      <c r="A68" s="66" t="s">
        <v>354</v>
      </c>
      <c r="B68" s="102" t="s">
        <v>368</v>
      </c>
      <c r="C68" s="162"/>
      <c r="D68" s="27"/>
      <c r="E68" s="65"/>
      <c r="F68" s="61">
        <v>127687</v>
      </c>
      <c r="G68" s="73">
        <v>109597.98</v>
      </c>
    </row>
    <row r="69" spans="1:7">
      <c r="A69" s="156" t="s">
        <v>304</v>
      </c>
      <c r="B69" s="111" t="s">
        <v>71</v>
      </c>
      <c r="C69" s="110" t="s">
        <v>53</v>
      </c>
      <c r="D69" s="114"/>
      <c r="E69" s="90">
        <v>1995</v>
      </c>
      <c r="F69" s="61">
        <v>10000</v>
      </c>
      <c r="G69" s="61">
        <v>0</v>
      </c>
    </row>
    <row r="72" spans="1:7">
      <c r="A72" s="156"/>
      <c r="B72" s="111" t="s">
        <v>236</v>
      </c>
      <c r="C72" s="110"/>
      <c r="D72" s="114"/>
      <c r="E72" s="90"/>
      <c r="F72" s="61"/>
      <c r="G72" s="73"/>
    </row>
    <row r="73" spans="1:7">
      <c r="A73" s="156" t="s">
        <v>141</v>
      </c>
      <c r="B73" s="111" t="s">
        <v>51</v>
      </c>
      <c r="C73" s="112" t="s">
        <v>16</v>
      </c>
      <c r="D73" s="114"/>
      <c r="E73" s="90">
        <v>2010</v>
      </c>
      <c r="F73" s="61">
        <v>392800</v>
      </c>
      <c r="G73" s="73">
        <v>121109.5</v>
      </c>
    </row>
    <row r="74" spans="1:7">
      <c r="A74" s="156" t="s">
        <v>142</v>
      </c>
      <c r="B74" s="111" t="s">
        <v>51</v>
      </c>
      <c r="C74" s="110" t="s">
        <v>53</v>
      </c>
      <c r="D74" s="114"/>
      <c r="E74" s="90">
        <v>2010</v>
      </c>
      <c r="F74" s="61">
        <v>392800</v>
      </c>
      <c r="G74" s="73">
        <v>121109.5</v>
      </c>
    </row>
    <row r="75" spans="1:7">
      <c r="A75" s="156" t="s">
        <v>210</v>
      </c>
      <c r="B75" s="111" t="s">
        <v>209</v>
      </c>
      <c r="C75" s="110" t="s">
        <v>53</v>
      </c>
      <c r="D75" s="114"/>
      <c r="E75" s="90">
        <v>2003</v>
      </c>
      <c r="F75" s="61">
        <v>99799.360000000001</v>
      </c>
      <c r="G75" s="73">
        <v>0</v>
      </c>
    </row>
    <row r="76" spans="1:7">
      <c r="A76" s="110" t="s">
        <v>136</v>
      </c>
      <c r="B76" s="111" t="s">
        <v>135</v>
      </c>
      <c r="C76" s="112" t="s">
        <v>77</v>
      </c>
      <c r="D76" s="114"/>
      <c r="E76" s="90">
        <v>1991</v>
      </c>
      <c r="F76" s="78">
        <v>99745.77</v>
      </c>
      <c r="G76" s="79">
        <v>0</v>
      </c>
    </row>
    <row r="77" spans="1:7">
      <c r="A77" s="110" t="s">
        <v>137</v>
      </c>
      <c r="B77" s="111" t="s">
        <v>101</v>
      </c>
      <c r="C77" s="112" t="s">
        <v>53</v>
      </c>
      <c r="D77" s="114"/>
      <c r="E77" s="90">
        <v>2002</v>
      </c>
      <c r="F77" s="78">
        <v>537500</v>
      </c>
      <c r="G77" s="79">
        <v>0</v>
      </c>
    </row>
    <row r="78" spans="1:7">
      <c r="A78" s="110" t="s">
        <v>349</v>
      </c>
      <c r="B78" s="111" t="s">
        <v>102</v>
      </c>
      <c r="C78" s="112" t="s">
        <v>53</v>
      </c>
      <c r="D78" s="114"/>
      <c r="E78" s="90">
        <v>1981</v>
      </c>
      <c r="F78" s="78">
        <v>73952.33</v>
      </c>
      <c r="G78" s="79">
        <v>0</v>
      </c>
    </row>
    <row r="79" spans="1:7">
      <c r="A79" s="110" t="s">
        <v>351</v>
      </c>
      <c r="B79" s="111" t="s">
        <v>103</v>
      </c>
      <c r="C79" s="112" t="s">
        <v>53</v>
      </c>
      <c r="D79" s="114"/>
      <c r="E79" s="90">
        <v>1987</v>
      </c>
      <c r="F79" s="78">
        <v>340000</v>
      </c>
      <c r="G79" s="79">
        <v>0</v>
      </c>
    </row>
    <row r="80" spans="1:7">
      <c r="A80" s="110" t="s">
        <v>348</v>
      </c>
      <c r="B80" s="111" t="s">
        <v>104</v>
      </c>
      <c r="C80" s="112" t="s">
        <v>53</v>
      </c>
      <c r="D80" s="114"/>
      <c r="E80" s="90">
        <v>1990</v>
      </c>
      <c r="F80" s="78">
        <v>71572</v>
      </c>
      <c r="G80" s="79">
        <v>0</v>
      </c>
    </row>
    <row r="81" spans="1:11">
      <c r="A81" s="110" t="s">
        <v>52</v>
      </c>
      <c r="B81" s="111" t="s">
        <v>105</v>
      </c>
      <c r="C81" s="112" t="s">
        <v>53</v>
      </c>
      <c r="D81" s="114"/>
      <c r="E81" s="90">
        <v>1987</v>
      </c>
      <c r="F81" s="78">
        <v>36441</v>
      </c>
      <c r="G81" s="99">
        <v>0</v>
      </c>
    </row>
    <row r="82" spans="1:11" ht="26.25">
      <c r="A82" s="110" t="s">
        <v>143</v>
      </c>
      <c r="B82" s="111" t="s">
        <v>106</v>
      </c>
      <c r="C82" s="112" t="s">
        <v>53</v>
      </c>
      <c r="D82" s="114"/>
      <c r="E82" s="90">
        <v>2002</v>
      </c>
      <c r="F82" s="78">
        <v>380821.67</v>
      </c>
      <c r="G82" s="99">
        <v>0</v>
      </c>
    </row>
    <row r="83" spans="1:11">
      <c r="A83" s="110" t="s">
        <v>110</v>
      </c>
      <c r="B83" s="111" t="s">
        <v>107</v>
      </c>
      <c r="C83" s="112" t="s">
        <v>53</v>
      </c>
      <c r="D83" s="114"/>
      <c r="E83" s="90">
        <v>2002</v>
      </c>
      <c r="F83" s="78">
        <v>158333.32999999999</v>
      </c>
      <c r="G83" s="79">
        <v>0</v>
      </c>
    </row>
    <row r="84" spans="1:11">
      <c r="A84" s="110" t="s">
        <v>139</v>
      </c>
      <c r="B84" s="111" t="s">
        <v>138</v>
      </c>
      <c r="C84" s="112" t="s">
        <v>81</v>
      </c>
      <c r="D84" s="114"/>
      <c r="E84" s="90">
        <v>2003</v>
      </c>
      <c r="F84" s="78">
        <v>1000000</v>
      </c>
      <c r="G84" s="79">
        <v>0</v>
      </c>
    </row>
    <row r="85" spans="1:11">
      <c r="A85" s="110" t="s">
        <v>350</v>
      </c>
      <c r="B85" s="111" t="s">
        <v>140</v>
      </c>
      <c r="C85" s="112" t="s">
        <v>53</v>
      </c>
      <c r="D85" s="114"/>
      <c r="E85" s="90">
        <v>1978</v>
      </c>
      <c r="F85" s="78">
        <v>150000</v>
      </c>
      <c r="G85" s="79">
        <v>0</v>
      </c>
    </row>
    <row r="86" spans="1:11" ht="26.25">
      <c r="A86" s="110" t="s">
        <v>108</v>
      </c>
      <c r="B86" s="111" t="s">
        <v>109</v>
      </c>
      <c r="C86" s="112" t="s">
        <v>53</v>
      </c>
      <c r="D86" s="114"/>
      <c r="E86" s="90">
        <v>2001</v>
      </c>
      <c r="F86" s="78">
        <v>300000</v>
      </c>
      <c r="G86" s="99">
        <v>0</v>
      </c>
    </row>
    <row r="87" spans="1:11">
      <c r="A87" s="110" t="s">
        <v>168</v>
      </c>
      <c r="B87" s="111" t="s">
        <v>169</v>
      </c>
      <c r="C87" s="112" t="s">
        <v>53</v>
      </c>
      <c r="D87" s="114"/>
      <c r="E87" s="90">
        <v>2009</v>
      </c>
      <c r="F87" s="78">
        <v>2314129</v>
      </c>
      <c r="G87" s="99">
        <v>54157.22</v>
      </c>
    </row>
    <row r="88" spans="1:11">
      <c r="A88" s="185" t="s">
        <v>211</v>
      </c>
      <c r="B88" s="186" t="s">
        <v>212</v>
      </c>
      <c r="C88" s="187" t="s">
        <v>53</v>
      </c>
      <c r="D88" s="188"/>
      <c r="E88" s="91">
        <v>2012</v>
      </c>
      <c r="F88" s="125">
        <v>125387.56</v>
      </c>
      <c r="G88" s="189">
        <v>0</v>
      </c>
    </row>
    <row r="89" spans="1:11">
      <c r="A89" s="85"/>
      <c r="B89" s="85"/>
      <c r="C89" s="85"/>
      <c r="D89" s="85"/>
      <c r="E89" s="85"/>
      <c r="F89" s="85"/>
      <c r="G89" s="85"/>
      <c r="H89" s="85"/>
      <c r="I89" s="85"/>
      <c r="J89" s="85"/>
      <c r="K89" s="85"/>
    </row>
    <row r="90" spans="1:11">
      <c r="A90" s="172" t="s">
        <v>291</v>
      </c>
      <c r="B90" s="140" t="s">
        <v>191</v>
      </c>
      <c r="C90" s="117" t="s">
        <v>192</v>
      </c>
      <c r="D90" s="101"/>
      <c r="E90" s="68"/>
      <c r="F90" s="69">
        <v>3655634.31</v>
      </c>
      <c r="G90" s="69">
        <v>1462253.67</v>
      </c>
      <c r="H90" s="64"/>
      <c r="I90" s="130">
        <v>41229</v>
      </c>
      <c r="J90" s="198" t="s">
        <v>216</v>
      </c>
      <c r="K90" s="199"/>
    </row>
    <row r="91" spans="1:11">
      <c r="A91" s="76" t="s">
        <v>193</v>
      </c>
      <c r="B91" s="140" t="s">
        <v>194</v>
      </c>
      <c r="C91" s="117" t="s">
        <v>195</v>
      </c>
      <c r="D91" s="101">
        <v>27.6</v>
      </c>
      <c r="E91" s="68">
        <v>1979</v>
      </c>
      <c r="F91" s="69">
        <v>98317</v>
      </c>
      <c r="G91" s="69">
        <v>42359.06</v>
      </c>
      <c r="H91" s="133"/>
      <c r="I91" s="40">
        <v>41323</v>
      </c>
      <c r="J91" s="191" t="s">
        <v>233</v>
      </c>
      <c r="K91" s="192"/>
    </row>
    <row r="92" spans="1:11" ht="25.5">
      <c r="A92" s="76" t="s">
        <v>200</v>
      </c>
      <c r="B92" s="123" t="s">
        <v>213</v>
      </c>
      <c r="C92" s="70" t="s">
        <v>214</v>
      </c>
      <c r="D92" s="101"/>
      <c r="E92" s="71">
        <v>1974</v>
      </c>
      <c r="F92" s="73">
        <v>15000</v>
      </c>
      <c r="G92" s="107">
        <v>0</v>
      </c>
      <c r="H92" s="48">
        <v>39857</v>
      </c>
      <c r="I92" s="30">
        <v>41579</v>
      </c>
      <c r="J92" s="205" t="s">
        <v>235</v>
      </c>
      <c r="K92" s="192"/>
    </row>
    <row r="93" spans="1:11" ht="25.5">
      <c r="A93" s="66" t="s">
        <v>284</v>
      </c>
      <c r="B93" s="102" t="s">
        <v>180</v>
      </c>
      <c r="C93" s="149" t="s">
        <v>276</v>
      </c>
      <c r="D93" s="101">
        <v>35.42</v>
      </c>
      <c r="E93" s="71"/>
      <c r="F93" s="73">
        <v>3510</v>
      </c>
      <c r="G93" s="107">
        <v>0</v>
      </c>
      <c r="H93" s="92"/>
      <c r="I93" s="64">
        <v>38713</v>
      </c>
      <c r="J93" s="191" t="s">
        <v>234</v>
      </c>
      <c r="K93" s="193"/>
    </row>
    <row r="94" spans="1:11" ht="25.5">
      <c r="A94" s="66" t="s">
        <v>279</v>
      </c>
      <c r="B94" s="102" t="s">
        <v>277</v>
      </c>
      <c r="C94" s="149" t="s">
        <v>278</v>
      </c>
      <c r="D94" s="101">
        <v>102</v>
      </c>
      <c r="E94" s="71"/>
      <c r="F94" s="73">
        <v>95702.21</v>
      </c>
      <c r="G94" s="107">
        <v>0</v>
      </c>
      <c r="H94" s="64"/>
      <c r="I94" s="52">
        <v>41962</v>
      </c>
      <c r="J94" s="191" t="s">
        <v>374</v>
      </c>
      <c r="K94" s="193"/>
    </row>
    <row r="95" spans="1:11" ht="25.5">
      <c r="A95" s="66" t="s">
        <v>282</v>
      </c>
      <c r="B95" s="102" t="s">
        <v>280</v>
      </c>
      <c r="C95" s="149" t="s">
        <v>281</v>
      </c>
      <c r="D95" s="101"/>
      <c r="E95" s="71"/>
      <c r="F95" s="73">
        <v>180183</v>
      </c>
      <c r="G95" s="107">
        <v>153155.46</v>
      </c>
      <c r="H95" s="64"/>
      <c r="I95" s="52">
        <v>41836</v>
      </c>
      <c r="J95" s="191" t="s">
        <v>376</v>
      </c>
      <c r="K95" s="193"/>
    </row>
    <row r="96" spans="1:11">
      <c r="A96" s="76" t="s">
        <v>238</v>
      </c>
      <c r="B96" s="123" t="s">
        <v>191</v>
      </c>
      <c r="C96" s="139" t="s">
        <v>239</v>
      </c>
      <c r="D96" s="55"/>
      <c r="E96" s="65"/>
      <c r="F96" s="170">
        <v>61196</v>
      </c>
      <c r="G96" s="157">
        <v>52016.54</v>
      </c>
      <c r="H96" s="64"/>
      <c r="I96" s="52">
        <v>41668</v>
      </c>
      <c r="J96" s="191" t="s">
        <v>375</v>
      </c>
      <c r="K96" s="193"/>
    </row>
    <row r="97" spans="1:11">
      <c r="A97" s="76" t="s">
        <v>240</v>
      </c>
      <c r="B97" s="123" t="s">
        <v>191</v>
      </c>
      <c r="C97" s="164" t="s">
        <v>241</v>
      </c>
      <c r="D97" s="55"/>
      <c r="E97" s="71"/>
      <c r="F97" s="170">
        <v>90584</v>
      </c>
      <c r="G97" s="157">
        <v>76996.34</v>
      </c>
      <c r="H97" s="64"/>
      <c r="I97" s="52">
        <v>41698</v>
      </c>
      <c r="J97" s="191" t="s">
        <v>377</v>
      </c>
      <c r="K97" s="193"/>
    </row>
    <row r="98" spans="1:11">
      <c r="A98" s="66" t="s">
        <v>177</v>
      </c>
      <c r="B98" s="67" t="s">
        <v>55</v>
      </c>
      <c r="C98" s="67" t="s">
        <v>223</v>
      </c>
      <c r="D98" s="90">
        <v>159.46</v>
      </c>
      <c r="E98" s="65">
        <v>1975</v>
      </c>
      <c r="F98" s="61">
        <v>43015.86</v>
      </c>
      <c r="G98" s="61">
        <v>24960.05</v>
      </c>
      <c r="H98" s="48">
        <v>38022</v>
      </c>
      <c r="I98" s="122">
        <v>39023</v>
      </c>
      <c r="J98" s="191" t="s">
        <v>224</v>
      </c>
      <c r="K98" s="192"/>
    </row>
    <row r="99" spans="1:11">
      <c r="A99" s="66" t="s">
        <v>290</v>
      </c>
      <c r="B99" s="67" t="s">
        <v>378</v>
      </c>
      <c r="C99" s="102" t="s">
        <v>178</v>
      </c>
      <c r="D99" s="158">
        <v>268.52</v>
      </c>
      <c r="E99" s="159">
        <v>2003</v>
      </c>
      <c r="F99" s="109">
        <v>7267432</v>
      </c>
      <c r="G99" s="109">
        <v>5469752.2599999998</v>
      </c>
      <c r="H99" s="160">
        <v>37980</v>
      </c>
      <c r="I99" s="161">
        <v>39407</v>
      </c>
      <c r="J99" s="191" t="s">
        <v>225</v>
      </c>
      <c r="K99" s="192"/>
    </row>
    <row r="100" spans="1:11" ht="26.25">
      <c r="A100" s="66" t="s">
        <v>179</v>
      </c>
      <c r="B100" s="102" t="s">
        <v>180</v>
      </c>
      <c r="C100" s="67" t="s">
        <v>181</v>
      </c>
      <c r="D100" s="90">
        <v>350.13</v>
      </c>
      <c r="E100" s="65">
        <v>1978</v>
      </c>
      <c r="F100" s="61">
        <v>875356</v>
      </c>
      <c r="G100" s="61">
        <v>228724.9</v>
      </c>
      <c r="H100" s="72"/>
      <c r="I100" s="42"/>
      <c r="J100" s="191" t="s">
        <v>221</v>
      </c>
      <c r="K100" s="192"/>
    </row>
    <row r="101" spans="1:11">
      <c r="A101" s="66" t="s">
        <v>288</v>
      </c>
      <c r="B101" s="67" t="s">
        <v>54</v>
      </c>
      <c r="C101" s="67" t="s">
        <v>182</v>
      </c>
      <c r="D101" s="90">
        <v>135.12</v>
      </c>
      <c r="E101" s="65">
        <v>1974</v>
      </c>
      <c r="F101" s="61">
        <v>270080</v>
      </c>
      <c r="G101" s="61">
        <v>37554.86</v>
      </c>
      <c r="H101" s="48">
        <v>38847</v>
      </c>
      <c r="I101" s="122">
        <v>39023</v>
      </c>
      <c r="J101" s="191" t="s">
        <v>227</v>
      </c>
      <c r="K101" s="192"/>
    </row>
    <row r="102" spans="1:11">
      <c r="A102" s="66" t="s">
        <v>283</v>
      </c>
      <c r="B102" s="67" t="s">
        <v>379</v>
      </c>
      <c r="C102" s="67" t="s">
        <v>183</v>
      </c>
      <c r="D102" s="95">
        <v>111</v>
      </c>
      <c r="E102" s="65">
        <v>1972</v>
      </c>
      <c r="F102" s="61">
        <v>85883.83</v>
      </c>
      <c r="G102" s="61">
        <v>0</v>
      </c>
      <c r="H102" s="48">
        <v>38686</v>
      </c>
      <c r="I102" s="122">
        <v>39023</v>
      </c>
      <c r="J102" s="191" t="s">
        <v>226</v>
      </c>
      <c r="K102" s="192"/>
    </row>
    <row r="103" spans="1:11" ht="26.25">
      <c r="A103" s="66" t="s">
        <v>184</v>
      </c>
      <c r="B103" s="102" t="s">
        <v>380</v>
      </c>
      <c r="C103" s="67" t="s">
        <v>185</v>
      </c>
      <c r="D103" s="90">
        <v>263.36</v>
      </c>
      <c r="E103" s="65">
        <v>1984</v>
      </c>
      <c r="F103" s="61">
        <v>79892</v>
      </c>
      <c r="G103" s="61">
        <v>18827.919999999998</v>
      </c>
      <c r="H103" s="48">
        <v>38985</v>
      </c>
      <c r="I103" s="122" t="s">
        <v>186</v>
      </c>
      <c r="J103" s="191" t="s">
        <v>222</v>
      </c>
      <c r="K103" s="192"/>
    </row>
    <row r="104" spans="1:11" ht="26.25">
      <c r="A104" s="66" t="s">
        <v>173</v>
      </c>
      <c r="B104" s="116" t="s">
        <v>174</v>
      </c>
      <c r="C104" s="67" t="s">
        <v>175</v>
      </c>
      <c r="D104" s="90">
        <v>379.92</v>
      </c>
      <c r="E104" s="65">
        <v>1985</v>
      </c>
      <c r="F104" s="61">
        <v>491169.4</v>
      </c>
      <c r="G104" s="61">
        <v>198352.8</v>
      </c>
      <c r="H104" s="48">
        <v>38947</v>
      </c>
      <c r="I104" s="122">
        <v>39422</v>
      </c>
      <c r="J104" s="191" t="s">
        <v>228</v>
      </c>
      <c r="K104" s="192"/>
    </row>
    <row r="105" spans="1:11">
      <c r="A105" s="66" t="s">
        <v>286</v>
      </c>
      <c r="B105" s="67" t="s">
        <v>115</v>
      </c>
      <c r="C105" s="67" t="s">
        <v>176</v>
      </c>
      <c r="D105" s="90">
        <v>1085.96</v>
      </c>
      <c r="E105" s="65">
        <v>1988</v>
      </c>
      <c r="F105" s="61">
        <v>663624</v>
      </c>
      <c r="G105" s="61">
        <v>229235.55</v>
      </c>
      <c r="H105" s="48">
        <v>38936</v>
      </c>
      <c r="I105" s="122">
        <v>39297</v>
      </c>
      <c r="J105" s="191" t="s">
        <v>218</v>
      </c>
      <c r="K105" s="192"/>
    </row>
  </sheetData>
  <mergeCells count="16">
    <mergeCell ref="J104:K104"/>
    <mergeCell ref="J105:K105"/>
    <mergeCell ref="J90:K90"/>
    <mergeCell ref="J91:K91"/>
    <mergeCell ref="J98:K98"/>
    <mergeCell ref="J103:K103"/>
    <mergeCell ref="J100:K100"/>
    <mergeCell ref="J99:K99"/>
    <mergeCell ref="J101:K101"/>
    <mergeCell ref="J102:K102"/>
    <mergeCell ref="J93:K93"/>
    <mergeCell ref="J92:K92"/>
    <mergeCell ref="J94:K94"/>
    <mergeCell ref="J95:K95"/>
    <mergeCell ref="J96:K96"/>
    <mergeCell ref="J97:K9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7"/>
  <sheetViews>
    <sheetView workbookViewId="0">
      <selection activeCell="F12" sqref="F12:F47"/>
    </sheetView>
  </sheetViews>
  <sheetFormatPr defaultRowHeight="15"/>
  <cols>
    <col min="2" max="2" width="22.140625" customWidth="1"/>
    <col min="3" max="3" width="19.28515625" customWidth="1"/>
    <col min="5" max="5" width="11.5703125" customWidth="1"/>
    <col min="6" max="6" width="10.7109375" customWidth="1"/>
    <col min="7" max="7" width="12.5703125" customWidth="1"/>
  </cols>
  <sheetData>
    <row r="1" spans="1:11">
      <c r="A1" s="66" t="s">
        <v>287</v>
      </c>
      <c r="B1" s="67" t="s">
        <v>187</v>
      </c>
      <c r="C1" s="67" t="s">
        <v>188</v>
      </c>
      <c r="D1" s="90">
        <v>20.45</v>
      </c>
      <c r="E1" s="65">
        <v>1960</v>
      </c>
      <c r="F1" s="61">
        <v>9300</v>
      </c>
      <c r="G1" s="61">
        <v>0</v>
      </c>
      <c r="H1" s="48">
        <v>38999</v>
      </c>
      <c r="I1" s="122">
        <v>39160</v>
      </c>
      <c r="J1" s="191" t="s">
        <v>230</v>
      </c>
      <c r="K1" s="192"/>
    </row>
    <row r="2" spans="1:11" ht="26.25">
      <c r="A2" s="66" t="s">
        <v>189</v>
      </c>
      <c r="B2" s="67" t="s">
        <v>187</v>
      </c>
      <c r="C2" s="67" t="s">
        <v>190</v>
      </c>
      <c r="D2" s="90">
        <v>446.1</v>
      </c>
      <c r="E2" s="65">
        <v>1975</v>
      </c>
      <c r="F2" s="61">
        <v>338629.78</v>
      </c>
      <c r="G2" s="61">
        <v>6893.56</v>
      </c>
      <c r="H2" s="48">
        <v>39154</v>
      </c>
      <c r="I2" s="122">
        <v>39297</v>
      </c>
      <c r="J2" s="191" t="s">
        <v>217</v>
      </c>
      <c r="K2" s="192"/>
    </row>
    <row r="3" spans="1:11">
      <c r="A3" s="66" t="s">
        <v>285</v>
      </c>
      <c r="B3" s="67" t="s">
        <v>12</v>
      </c>
      <c r="C3" s="67" t="s">
        <v>48</v>
      </c>
      <c r="D3" s="90">
        <v>29.43</v>
      </c>
      <c r="E3" s="65">
        <v>1970</v>
      </c>
      <c r="F3" s="61">
        <v>8080</v>
      </c>
      <c r="G3" s="61">
        <v>0</v>
      </c>
      <c r="H3" s="48">
        <v>38887</v>
      </c>
      <c r="I3" s="122">
        <v>39150</v>
      </c>
      <c r="J3" s="191" t="s">
        <v>229</v>
      </c>
      <c r="K3" s="192"/>
    </row>
    <row r="4" spans="1:11" ht="26.25">
      <c r="A4" s="66" t="s">
        <v>289</v>
      </c>
      <c r="B4" s="102" t="s">
        <v>12</v>
      </c>
      <c r="C4" s="111" t="s">
        <v>219</v>
      </c>
      <c r="D4" s="90">
        <v>120.74</v>
      </c>
      <c r="E4" s="65">
        <v>1987</v>
      </c>
      <c r="F4" s="61">
        <v>43895</v>
      </c>
      <c r="G4" s="61">
        <v>12732.55</v>
      </c>
      <c r="H4" s="48">
        <v>38989</v>
      </c>
      <c r="I4" s="122">
        <v>39160</v>
      </c>
      <c r="J4" s="191" t="s">
        <v>220</v>
      </c>
      <c r="K4" s="192"/>
    </row>
    <row r="5" spans="1:11" ht="26.25">
      <c r="A5" s="66" t="s">
        <v>171</v>
      </c>
      <c r="B5" s="67" t="s">
        <v>115</v>
      </c>
      <c r="C5" s="67" t="s">
        <v>172</v>
      </c>
      <c r="D5" s="90">
        <v>175.68</v>
      </c>
      <c r="E5" s="65">
        <v>1985</v>
      </c>
      <c r="F5" s="61">
        <v>143586.26999999999</v>
      </c>
      <c r="G5" s="61">
        <v>104619.72</v>
      </c>
      <c r="H5" s="48">
        <v>38944</v>
      </c>
      <c r="I5" s="122">
        <v>39038</v>
      </c>
      <c r="J5" s="191" t="s">
        <v>231</v>
      </c>
      <c r="K5" s="192"/>
    </row>
    <row r="6" spans="1:11">
      <c r="A6" s="66"/>
      <c r="B6" s="67"/>
      <c r="C6" s="67"/>
      <c r="D6" s="90"/>
      <c r="E6" s="65"/>
      <c r="F6" s="83">
        <f>SUM(F1:F5)</f>
        <v>543491.05000000005</v>
      </c>
      <c r="G6" s="61"/>
      <c r="H6" s="190"/>
      <c r="I6" s="40"/>
      <c r="J6" s="135"/>
      <c r="K6" s="135"/>
    </row>
    <row r="7" spans="1:11">
      <c r="A7" s="66"/>
      <c r="B7" s="67"/>
      <c r="C7" s="67"/>
      <c r="D7" s="90"/>
      <c r="E7" s="65"/>
      <c r="F7" s="61"/>
      <c r="G7" s="61"/>
      <c r="H7" s="190"/>
      <c r="I7" s="40"/>
      <c r="J7" s="135"/>
      <c r="K7" s="135"/>
    </row>
    <row r="8" spans="1:11">
      <c r="A8" s="98" t="s">
        <v>197</v>
      </c>
      <c r="B8" s="67" t="s">
        <v>57</v>
      </c>
      <c r="C8" s="143" t="s">
        <v>21</v>
      </c>
      <c r="D8" s="65"/>
      <c r="E8" s="65">
        <v>1991</v>
      </c>
      <c r="F8" s="61">
        <v>50000</v>
      </c>
      <c r="G8" s="61">
        <v>0</v>
      </c>
    </row>
    <row r="9" spans="1:11">
      <c r="A9" s="98" t="s">
        <v>198</v>
      </c>
      <c r="B9" s="67" t="s">
        <v>58</v>
      </c>
      <c r="C9" s="143" t="s">
        <v>47</v>
      </c>
      <c r="D9" s="65"/>
      <c r="E9" s="65">
        <v>1982</v>
      </c>
      <c r="F9" s="61">
        <v>600000</v>
      </c>
      <c r="G9" s="61">
        <v>283750.03000000003</v>
      </c>
    </row>
    <row r="10" spans="1:11">
      <c r="A10" s="98" t="s">
        <v>196</v>
      </c>
      <c r="B10" s="67" t="s">
        <v>59</v>
      </c>
      <c r="C10" s="143" t="s">
        <v>21</v>
      </c>
      <c r="D10" s="65"/>
      <c r="E10" s="65">
        <v>1990</v>
      </c>
      <c r="F10" s="61">
        <v>300000</v>
      </c>
      <c r="G10" s="61">
        <v>0</v>
      </c>
    </row>
    <row r="11" spans="1:11">
      <c r="A11" s="98"/>
      <c r="B11" s="67"/>
      <c r="C11" s="184"/>
      <c r="D11" s="65"/>
      <c r="E11" s="65"/>
      <c r="F11" s="61">
        <f>SUM(F8:F10)</f>
        <v>950000</v>
      </c>
      <c r="G11" s="89"/>
    </row>
    <row r="12" spans="1:11">
      <c r="A12" s="84" t="s">
        <v>308</v>
      </c>
      <c r="B12" s="94" t="s">
        <v>120</v>
      </c>
      <c r="C12" s="74" t="s">
        <v>74</v>
      </c>
      <c r="D12" s="65"/>
      <c r="E12" s="90">
        <v>2008</v>
      </c>
      <c r="F12" s="61">
        <v>207600</v>
      </c>
      <c r="G12" s="89">
        <v>115004</v>
      </c>
    </row>
    <row r="13" spans="1:11">
      <c r="A13" s="173">
        <v>31000690</v>
      </c>
      <c r="B13" s="94" t="s">
        <v>121</v>
      </c>
      <c r="C13" s="74" t="s">
        <v>70</v>
      </c>
      <c r="D13" s="65"/>
      <c r="E13" s="90">
        <v>2008</v>
      </c>
      <c r="F13" s="61">
        <v>207600</v>
      </c>
      <c r="G13" s="61">
        <v>115004</v>
      </c>
    </row>
    <row r="14" spans="1:11">
      <c r="A14" s="84" t="s">
        <v>344</v>
      </c>
      <c r="B14" s="94" t="s">
        <v>121</v>
      </c>
      <c r="C14" s="74" t="s">
        <v>77</v>
      </c>
      <c r="D14" s="65"/>
      <c r="E14" s="90">
        <v>2008</v>
      </c>
      <c r="F14" s="61">
        <v>463600</v>
      </c>
      <c r="G14" s="61">
        <v>0</v>
      </c>
    </row>
    <row r="15" spans="1:11">
      <c r="A15" s="84" t="s">
        <v>146</v>
      </c>
      <c r="B15" s="31" t="s">
        <v>121</v>
      </c>
      <c r="C15" s="74" t="s">
        <v>122</v>
      </c>
      <c r="D15" s="65"/>
      <c r="E15" s="90">
        <v>2011</v>
      </c>
      <c r="F15" s="61">
        <v>342600</v>
      </c>
      <c r="G15" s="61">
        <v>226496.87</v>
      </c>
    </row>
    <row r="16" spans="1:11">
      <c r="A16" s="84" t="s">
        <v>310</v>
      </c>
      <c r="B16" s="31" t="s">
        <v>121</v>
      </c>
      <c r="C16" s="74" t="s">
        <v>69</v>
      </c>
      <c r="D16" s="65"/>
      <c r="E16" s="90">
        <v>2011</v>
      </c>
      <c r="F16" s="61">
        <v>342600</v>
      </c>
      <c r="G16" s="61">
        <v>226496.87</v>
      </c>
    </row>
    <row r="17" spans="1:7">
      <c r="A17" s="84" t="s">
        <v>330</v>
      </c>
      <c r="B17" s="31" t="s">
        <v>121</v>
      </c>
      <c r="C17" s="74" t="s">
        <v>123</v>
      </c>
      <c r="D17" s="65"/>
      <c r="E17" s="90">
        <v>2011</v>
      </c>
      <c r="F17" s="61">
        <v>542550</v>
      </c>
      <c r="G17" s="61">
        <v>358685.63</v>
      </c>
    </row>
    <row r="18" spans="1:7">
      <c r="A18" s="84" t="s">
        <v>237</v>
      </c>
      <c r="B18" s="31" t="s">
        <v>121</v>
      </c>
      <c r="C18" s="74" t="s">
        <v>53</v>
      </c>
      <c r="D18" s="65"/>
      <c r="E18" s="90">
        <v>2011</v>
      </c>
      <c r="F18" s="61">
        <v>542550</v>
      </c>
      <c r="G18" s="61">
        <v>379784.82</v>
      </c>
    </row>
    <row r="19" spans="1:7">
      <c r="A19" s="84" t="s">
        <v>322</v>
      </c>
      <c r="B19" s="31" t="s">
        <v>121</v>
      </c>
      <c r="C19" s="74" t="s">
        <v>53</v>
      </c>
      <c r="D19" s="65"/>
      <c r="E19" s="90">
        <v>2011</v>
      </c>
      <c r="F19" s="61">
        <v>542550</v>
      </c>
      <c r="G19" s="61">
        <v>379784.82</v>
      </c>
    </row>
    <row r="20" spans="1:7">
      <c r="A20" s="84" t="s">
        <v>372</v>
      </c>
      <c r="B20" s="31" t="s">
        <v>121</v>
      </c>
      <c r="C20" s="74" t="s">
        <v>53</v>
      </c>
      <c r="D20" s="65"/>
      <c r="E20" s="90">
        <v>2011</v>
      </c>
      <c r="F20" s="61">
        <v>542550</v>
      </c>
      <c r="G20" s="138">
        <v>379784.82</v>
      </c>
    </row>
    <row r="21" spans="1:7">
      <c r="A21" s="84" t="s">
        <v>318</v>
      </c>
      <c r="B21" s="31" t="s">
        <v>121</v>
      </c>
      <c r="C21" s="74" t="s">
        <v>53</v>
      </c>
      <c r="D21" s="65"/>
      <c r="E21" s="90">
        <v>2011</v>
      </c>
      <c r="F21" s="61">
        <v>408450</v>
      </c>
      <c r="G21" s="61">
        <v>285914.82</v>
      </c>
    </row>
    <row r="22" spans="1:7">
      <c r="A22" s="66" t="s">
        <v>319</v>
      </c>
      <c r="B22" s="67" t="s">
        <v>85</v>
      </c>
      <c r="C22" s="74" t="s">
        <v>77</v>
      </c>
      <c r="D22" s="27"/>
      <c r="E22" s="90">
        <v>1982</v>
      </c>
      <c r="F22" s="61">
        <v>87505</v>
      </c>
      <c r="G22" s="61">
        <v>0</v>
      </c>
    </row>
    <row r="23" spans="1:7" ht="24.75">
      <c r="A23" s="77" t="s">
        <v>300</v>
      </c>
      <c r="B23" s="67" t="s">
        <v>85</v>
      </c>
      <c r="C23" s="143" t="s">
        <v>86</v>
      </c>
      <c r="D23" s="27"/>
      <c r="E23" s="90">
        <v>1981</v>
      </c>
      <c r="F23" s="61">
        <v>15000</v>
      </c>
      <c r="G23" s="61">
        <v>0</v>
      </c>
    </row>
    <row r="24" spans="1:7">
      <c r="A24" s="66" t="s">
        <v>331</v>
      </c>
      <c r="B24" s="67" t="s">
        <v>87</v>
      </c>
      <c r="C24" s="143" t="s">
        <v>86</v>
      </c>
      <c r="D24" s="27"/>
      <c r="E24" s="90">
        <v>1989</v>
      </c>
      <c r="F24" s="61">
        <v>10000</v>
      </c>
      <c r="G24" s="61">
        <v>0</v>
      </c>
    </row>
    <row r="25" spans="1:7">
      <c r="A25" s="66" t="s">
        <v>396</v>
      </c>
      <c r="B25" s="67" t="s">
        <v>88</v>
      </c>
      <c r="C25" s="143" t="s">
        <v>86</v>
      </c>
      <c r="D25" s="27"/>
      <c r="E25" s="90">
        <v>1993</v>
      </c>
      <c r="F25" s="61">
        <v>30000</v>
      </c>
      <c r="G25" s="61">
        <v>0</v>
      </c>
    </row>
    <row r="26" spans="1:7" ht="26.25">
      <c r="A26" s="66" t="s">
        <v>325</v>
      </c>
      <c r="B26" s="67" t="s">
        <v>90</v>
      </c>
      <c r="C26" s="143" t="s">
        <v>62</v>
      </c>
      <c r="D26" s="27"/>
      <c r="E26" s="90">
        <v>2006</v>
      </c>
      <c r="F26" s="61">
        <v>113000</v>
      </c>
      <c r="G26" s="61">
        <v>35102.5</v>
      </c>
    </row>
    <row r="27" spans="1:7" ht="38.25">
      <c r="A27" s="66" t="s">
        <v>398</v>
      </c>
      <c r="B27" s="102" t="s">
        <v>397</v>
      </c>
      <c r="C27" s="169" t="s">
        <v>401</v>
      </c>
      <c r="D27" s="27"/>
      <c r="E27" s="90">
        <v>2016</v>
      </c>
      <c r="F27" s="61">
        <v>569436.06000000006</v>
      </c>
      <c r="G27" s="73">
        <v>561527.23</v>
      </c>
    </row>
    <row r="28" spans="1:7" ht="51">
      <c r="A28" s="66" t="s">
        <v>399</v>
      </c>
      <c r="B28" s="102" t="s">
        <v>400</v>
      </c>
      <c r="C28" s="169"/>
      <c r="D28" s="27"/>
      <c r="E28" s="90">
        <v>2016</v>
      </c>
      <c r="F28" s="61">
        <v>821261.43</v>
      </c>
      <c r="G28" s="73">
        <v>809855.02</v>
      </c>
    </row>
    <row r="29" spans="1:7" ht="51">
      <c r="A29" s="66" t="s">
        <v>402</v>
      </c>
      <c r="B29" s="102" t="s">
        <v>400</v>
      </c>
      <c r="C29" s="169"/>
      <c r="D29" s="27"/>
      <c r="E29" s="90">
        <v>2016</v>
      </c>
      <c r="F29" s="61">
        <v>821261.43</v>
      </c>
      <c r="G29" s="73">
        <v>809855.02</v>
      </c>
    </row>
    <row r="30" spans="1:7" ht="51">
      <c r="A30" s="66" t="s">
        <v>403</v>
      </c>
      <c r="B30" s="102" t="s">
        <v>400</v>
      </c>
      <c r="C30" s="169"/>
      <c r="D30" s="27"/>
      <c r="E30" s="90">
        <v>2016</v>
      </c>
      <c r="F30" s="61">
        <v>821261.42</v>
      </c>
      <c r="G30" s="73">
        <v>809855.01</v>
      </c>
    </row>
    <row r="31" spans="1:7">
      <c r="A31" s="110" t="s">
        <v>302</v>
      </c>
      <c r="B31" s="111" t="s">
        <v>60</v>
      </c>
      <c r="C31" s="112"/>
      <c r="D31" s="114"/>
      <c r="E31" s="90">
        <v>1991</v>
      </c>
      <c r="F31" s="61">
        <v>10000</v>
      </c>
      <c r="G31" s="61">
        <v>0</v>
      </c>
    </row>
    <row r="32" spans="1:7">
      <c r="A32" s="110" t="s">
        <v>298</v>
      </c>
      <c r="B32" s="111" t="s">
        <v>60</v>
      </c>
      <c r="C32" s="112" t="s">
        <v>297</v>
      </c>
      <c r="D32" s="114"/>
      <c r="E32" s="90">
        <v>1984</v>
      </c>
      <c r="F32" s="61">
        <v>22103</v>
      </c>
      <c r="G32" s="61">
        <v>0</v>
      </c>
    </row>
    <row r="33" spans="1:7">
      <c r="A33" s="176" t="s">
        <v>303</v>
      </c>
      <c r="B33" s="111" t="s">
        <v>61</v>
      </c>
      <c r="C33" s="112"/>
      <c r="D33" s="114"/>
      <c r="E33" s="90">
        <v>1998</v>
      </c>
      <c r="F33" s="61">
        <v>5000</v>
      </c>
      <c r="G33" s="61">
        <v>0</v>
      </c>
    </row>
    <row r="34" spans="1:7">
      <c r="A34" s="176" t="s">
        <v>198</v>
      </c>
      <c r="B34" s="111" t="s">
        <v>61</v>
      </c>
      <c r="C34" s="110" t="s">
        <v>62</v>
      </c>
      <c r="D34" s="114"/>
      <c r="E34" s="90">
        <v>1992</v>
      </c>
      <c r="F34" s="61">
        <v>5000</v>
      </c>
      <c r="G34" s="61">
        <v>0</v>
      </c>
    </row>
    <row r="35" spans="1:7">
      <c r="A35" s="110" t="s">
        <v>296</v>
      </c>
      <c r="B35" s="111" t="s">
        <v>63</v>
      </c>
      <c r="C35" s="112" t="s">
        <v>122</v>
      </c>
      <c r="D35" s="114"/>
      <c r="E35" s="90">
        <v>1992</v>
      </c>
      <c r="F35" s="61">
        <v>2500</v>
      </c>
      <c r="G35" s="61">
        <v>0</v>
      </c>
    </row>
    <row r="36" spans="1:7">
      <c r="A36" s="110" t="s">
        <v>294</v>
      </c>
      <c r="B36" s="111" t="s">
        <v>295</v>
      </c>
      <c r="C36" s="110" t="s">
        <v>65</v>
      </c>
      <c r="D36" s="114"/>
      <c r="E36" s="90">
        <v>1999</v>
      </c>
      <c r="F36" s="61">
        <v>18000</v>
      </c>
      <c r="G36" s="61">
        <v>0</v>
      </c>
    </row>
    <row r="37" spans="1:7">
      <c r="A37" s="176" t="s">
        <v>305</v>
      </c>
      <c r="B37" s="111" t="s">
        <v>68</v>
      </c>
      <c r="C37" s="110" t="s">
        <v>62</v>
      </c>
      <c r="D37" s="114"/>
      <c r="E37" s="90">
        <v>1992</v>
      </c>
      <c r="F37" s="61">
        <v>2000</v>
      </c>
      <c r="G37" s="61">
        <v>0</v>
      </c>
    </row>
    <row r="38" spans="1:7">
      <c r="A38" s="156" t="s">
        <v>199</v>
      </c>
      <c r="B38" s="111" t="s">
        <v>133</v>
      </c>
      <c r="C38" s="110"/>
      <c r="D38" s="114"/>
      <c r="E38" s="90">
        <v>1999</v>
      </c>
      <c r="F38" s="61">
        <v>5050</v>
      </c>
      <c r="G38" s="61">
        <v>0</v>
      </c>
    </row>
    <row r="39" spans="1:7">
      <c r="A39" s="156" t="s">
        <v>408</v>
      </c>
      <c r="B39" s="111" t="s">
        <v>134</v>
      </c>
      <c r="C39" s="110" t="s">
        <v>66</v>
      </c>
      <c r="D39" s="114"/>
      <c r="E39" s="90">
        <v>1992</v>
      </c>
      <c r="F39" s="61">
        <v>4500</v>
      </c>
      <c r="G39" s="61">
        <v>0</v>
      </c>
    </row>
    <row r="40" spans="1:7">
      <c r="A40" s="156" t="s">
        <v>293</v>
      </c>
      <c r="B40" s="111" t="s">
        <v>134</v>
      </c>
      <c r="C40" s="110" t="s">
        <v>66</v>
      </c>
      <c r="D40" s="114"/>
      <c r="E40" s="90">
        <v>1992</v>
      </c>
      <c r="F40" s="61">
        <v>4500</v>
      </c>
      <c r="G40" s="61">
        <v>0</v>
      </c>
    </row>
    <row r="41" spans="1:7">
      <c r="A41" s="156" t="s">
        <v>292</v>
      </c>
      <c r="B41" s="111" t="s">
        <v>67</v>
      </c>
      <c r="C41" s="110" t="s">
        <v>65</v>
      </c>
      <c r="D41" s="114"/>
      <c r="E41" s="90">
        <v>1995</v>
      </c>
      <c r="F41" s="61">
        <v>18000</v>
      </c>
      <c r="G41" s="61">
        <v>0</v>
      </c>
    </row>
    <row r="42" spans="1:7">
      <c r="A42" s="156" t="s">
        <v>381</v>
      </c>
      <c r="B42" s="111" t="s">
        <v>64</v>
      </c>
      <c r="C42" s="110" t="s">
        <v>65</v>
      </c>
      <c r="D42" s="114"/>
      <c r="E42" s="90">
        <v>1995</v>
      </c>
      <c r="F42" s="61">
        <v>18000</v>
      </c>
      <c r="G42" s="61">
        <v>0</v>
      </c>
    </row>
    <row r="43" spans="1:7">
      <c r="A43" s="175" t="s">
        <v>301</v>
      </c>
      <c r="B43" s="111" t="s">
        <v>68</v>
      </c>
      <c r="C43" s="110" t="s">
        <v>62</v>
      </c>
      <c r="D43" s="114"/>
      <c r="E43" s="90">
        <v>1992</v>
      </c>
      <c r="F43" s="61">
        <v>2000</v>
      </c>
      <c r="G43" s="61">
        <v>0</v>
      </c>
    </row>
    <row r="44" spans="1:7">
      <c r="A44" s="110" t="s">
        <v>299</v>
      </c>
      <c r="B44" s="111" t="s">
        <v>61</v>
      </c>
      <c r="C44" s="110"/>
      <c r="D44" s="114"/>
      <c r="E44" s="90">
        <v>1992</v>
      </c>
      <c r="F44" s="61">
        <v>5000</v>
      </c>
      <c r="G44" s="61">
        <v>0</v>
      </c>
    </row>
    <row r="45" spans="1:7">
      <c r="A45" s="110"/>
      <c r="B45" s="111"/>
      <c r="C45" s="110"/>
      <c r="D45" s="114"/>
      <c r="E45" s="90"/>
      <c r="F45" s="61"/>
      <c r="G45" s="61"/>
    </row>
    <row r="46" spans="1:7">
      <c r="A46" s="110"/>
      <c r="B46" s="111"/>
      <c r="C46" s="110"/>
      <c r="D46" s="114"/>
      <c r="E46" s="90"/>
      <c r="F46" s="61"/>
      <c r="G46" s="61"/>
    </row>
    <row r="47" spans="1:7">
      <c r="F47" s="44">
        <f>SUM(F12:F46)</f>
        <v>7553028.3399999999</v>
      </c>
    </row>
  </sheetData>
  <mergeCells count="5">
    <mergeCell ref="J3:K3"/>
    <mergeCell ref="J1:K1"/>
    <mergeCell ref="J2:K2"/>
    <mergeCell ref="J4:K4"/>
    <mergeCell ref="J5:K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недвижимое</vt:lpstr>
      <vt:lpstr>движимое</vt:lpstr>
      <vt:lpstr>Концессия Баунтэнерго</vt:lpstr>
      <vt:lpstr>ООО Сибирь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2018-04-25T05:39:49Z</cp:lastPrinted>
  <dcterms:created xsi:type="dcterms:W3CDTF">2011-07-15T05:14:25Z</dcterms:created>
  <dcterms:modified xsi:type="dcterms:W3CDTF">2018-06-14T06:27:16Z</dcterms:modified>
</cp:coreProperties>
</file>