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2"/>
  </bookViews>
  <sheets>
    <sheet name="Раздел 2 Недвижимое имущество" sheetId="5" r:id="rId1"/>
    <sheet name="Раздел 5 Движимое имущество " sheetId="4" r:id="rId2"/>
    <sheet name="Раздел 6  Перечень юр.лиц" sheetId="6" r:id="rId3"/>
  </sheets>
  <definedNames>
    <definedName name="_xlnm._FilterDatabase" localSheetId="1" hidden="1">'Раздел 5 Движимое имущество '!$C$1:$C$51</definedName>
  </definedNames>
  <calcPr calcId="144525"/>
</workbook>
</file>

<file path=xl/calcChain.xml><?xml version="1.0" encoding="utf-8"?>
<calcChain xmlns="http://schemas.openxmlformats.org/spreadsheetml/2006/main">
  <c r="G39" i="4" l="1"/>
  <c r="G22" i="4"/>
  <c r="H14" i="5" l="1"/>
  <c r="G14" i="5"/>
  <c r="H7" i="4"/>
  <c r="G7" i="4"/>
  <c r="H29" i="4"/>
  <c r="G29" i="4"/>
  <c r="G30" i="4" l="1"/>
  <c r="G31" i="4" s="1"/>
  <c r="G45" i="4"/>
  <c r="H39" i="4"/>
  <c r="E14" i="5"/>
  <c r="H22" i="4" l="1"/>
  <c r="H30" i="4" l="1"/>
  <c r="H31" i="4" s="1"/>
  <c r="A18" i="4" l="1"/>
</calcChain>
</file>

<file path=xl/sharedStrings.xml><?xml version="1.0" encoding="utf-8"?>
<sst xmlns="http://schemas.openxmlformats.org/spreadsheetml/2006/main" count="101" uniqueCount="81">
  <si>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</si>
  <si>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</si>
  <si>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</si>
  <si>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</si>
  <si>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</si>
  <si>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</si>
  <si>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</si>
  <si>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</si>
  <si>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</si>
  <si>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</si>
  <si>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</si>
  <si>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</si>
  <si>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</si>
  <si>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</si>
  <si>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</si>
  <si>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</si>
  <si>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</si>
  <si>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</si>
  <si>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</si>
  <si>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</si>
  <si>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</si>
  <si>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</si>
  <si>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</si>
  <si>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</si>
  <si>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</si>
  <si>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Костюмы сценические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</si>
  <si>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</si>
  <si>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</si>
  <si>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</si>
  <si>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</si>
  <si>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</si>
  <si>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</si>
  <si>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</si>
  <si>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</si>
  <si>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</si>
  <si>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</si>
  <si>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</si>
  <si>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</si>
  <si>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</si>
  <si>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Стул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</si>
  <si>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</si>
  <si>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</si>
  <si>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</si>
  <si>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</si>
  <si>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ЗИЛ 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</si>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</sst>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8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SheetLayoutView="100" workbookViewId="0">
      <pane xSplit="18705" topLeftCell="J1"/>
      <selection activeCell="C13" sqref="C13"/>
      <selection pane="topRight" activeCell="K16" sqref="K16"/>
    </sheetView>
  </sheetViews>
  <sheetFormatPr defaultColWidth="13.140625" defaultRowHeight="15" x14ac:dyDescent="0.2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 x14ac:dyDescent="0.25">
      <c r="A1" s="1"/>
      <c r="B1" s="2"/>
      <c r="C1" s="1" t="s">
        <v>35</v>
      </c>
      <c r="D1" s="1"/>
      <c r="E1" s="1"/>
      <c r="F1" s="1"/>
      <c r="G1" s="3" t="s">
        <v>36</v>
      </c>
      <c r="H1" s="3"/>
    </row>
    <row r="2" spans="1:8" x14ac:dyDescent="0.25">
      <c r="A2" s="17"/>
      <c r="B2" s="23"/>
      <c r="C2" s="47" t="s">
        <v>11</v>
      </c>
      <c r="D2" s="14"/>
      <c r="E2" s="17"/>
      <c r="F2" s="17"/>
      <c r="G2" s="16"/>
      <c r="H2" s="16"/>
    </row>
    <row r="3" spans="1:8" ht="39" customHeight="1" x14ac:dyDescent="0.25">
      <c r="A3" s="69" t="s">
        <v>53</v>
      </c>
      <c r="B3" s="70" t="s">
        <v>54</v>
      </c>
      <c r="C3" s="69" t="s">
        <v>55</v>
      </c>
      <c r="D3" s="18" t="s">
        <v>56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 x14ac:dyDescent="0.25">
      <c r="A4" s="18"/>
      <c r="B4" s="41"/>
      <c r="C4" s="46"/>
      <c r="D4" s="46"/>
      <c r="E4" s="49"/>
      <c r="F4" s="46"/>
      <c r="G4" s="28"/>
      <c r="H4" s="28"/>
    </row>
    <row r="5" spans="1:8" x14ac:dyDescent="0.25">
      <c r="A5" s="18"/>
      <c r="B5" s="64"/>
      <c r="C5" s="65" t="s">
        <v>8</v>
      </c>
      <c r="D5" s="65"/>
      <c r="E5" s="18"/>
      <c r="F5" s="18"/>
      <c r="G5" s="9"/>
      <c r="H5" s="9"/>
    </row>
    <row r="6" spans="1:8" ht="26.25" x14ac:dyDescent="0.25">
      <c r="A6" s="50">
        <v>1</v>
      </c>
      <c r="B6" s="51" t="s">
        <v>30</v>
      </c>
      <c r="C6" s="37" t="s">
        <v>6</v>
      </c>
      <c r="D6" s="78" t="s">
        <v>58</v>
      </c>
      <c r="E6" s="71"/>
      <c r="F6" s="15"/>
      <c r="G6" s="8">
        <v>16200</v>
      </c>
      <c r="H6" s="10">
        <v>13657.5</v>
      </c>
    </row>
    <row r="7" spans="1:8" ht="26.25" x14ac:dyDescent="0.25">
      <c r="A7" s="18">
        <v>2</v>
      </c>
      <c r="B7" s="20" t="s">
        <v>19</v>
      </c>
      <c r="C7" s="37" t="s">
        <v>23</v>
      </c>
      <c r="D7" s="78" t="s">
        <v>58</v>
      </c>
      <c r="E7" s="71">
        <v>30.8</v>
      </c>
      <c r="F7" s="15">
        <v>1985</v>
      </c>
      <c r="G7" s="8">
        <v>15846</v>
      </c>
      <c r="H7" s="10">
        <v>15634.72</v>
      </c>
    </row>
    <row r="8" spans="1:8" ht="26.25" x14ac:dyDescent="0.25">
      <c r="A8" s="22">
        <v>3</v>
      </c>
      <c r="B8" s="20" t="s">
        <v>29</v>
      </c>
      <c r="C8" s="37" t="s">
        <v>20</v>
      </c>
      <c r="D8" s="78" t="s">
        <v>58</v>
      </c>
      <c r="E8" s="71">
        <v>44.5</v>
      </c>
      <c r="F8" s="15">
        <v>1972</v>
      </c>
      <c r="G8" s="8">
        <v>56340</v>
      </c>
      <c r="H8" s="10">
        <v>54100.52</v>
      </c>
    </row>
    <row r="9" spans="1:8" ht="26.25" x14ac:dyDescent="0.25">
      <c r="A9" s="22">
        <v>4</v>
      </c>
      <c r="B9" s="20" t="s">
        <v>21</v>
      </c>
      <c r="C9" s="37" t="s">
        <v>20</v>
      </c>
      <c r="D9" s="78" t="s">
        <v>58</v>
      </c>
      <c r="E9" s="72">
        <v>49</v>
      </c>
      <c r="F9" s="15">
        <v>1981</v>
      </c>
      <c r="G9" s="8">
        <v>111441</v>
      </c>
      <c r="H9" s="10">
        <v>75581.16</v>
      </c>
    </row>
    <row r="10" spans="1:8" ht="26.25" x14ac:dyDescent="0.25">
      <c r="A10" s="22">
        <v>5</v>
      </c>
      <c r="B10" s="20" t="s">
        <v>32</v>
      </c>
      <c r="C10" s="37" t="s">
        <v>9</v>
      </c>
      <c r="D10" s="78" t="s">
        <v>58</v>
      </c>
      <c r="E10" s="72">
        <v>28.63</v>
      </c>
      <c r="F10" s="15">
        <v>1970</v>
      </c>
      <c r="G10" s="8">
        <v>57130</v>
      </c>
      <c r="H10" s="10">
        <v>29936.43</v>
      </c>
    </row>
    <row r="11" spans="1:8" ht="26.25" x14ac:dyDescent="0.25">
      <c r="A11" s="22">
        <v>6</v>
      </c>
      <c r="B11" s="20" t="s">
        <v>33</v>
      </c>
      <c r="C11" s="37" t="s">
        <v>9</v>
      </c>
      <c r="D11" s="78" t="s">
        <v>58</v>
      </c>
      <c r="E11" s="72">
        <v>57.6</v>
      </c>
      <c r="F11" s="15">
        <v>1986</v>
      </c>
      <c r="G11" s="8">
        <v>345618</v>
      </c>
      <c r="H11" s="10">
        <v>183179</v>
      </c>
    </row>
    <row r="12" spans="1:8" ht="26.25" x14ac:dyDescent="0.25">
      <c r="A12" s="22">
        <v>7</v>
      </c>
      <c r="B12" s="20" t="s">
        <v>34</v>
      </c>
      <c r="C12" s="37" t="s">
        <v>9</v>
      </c>
      <c r="D12" s="78" t="s">
        <v>58</v>
      </c>
      <c r="E12" s="72">
        <v>28.8</v>
      </c>
      <c r="F12" s="15">
        <v>1982</v>
      </c>
      <c r="G12" s="10">
        <v>259315.81</v>
      </c>
      <c r="H12" s="10">
        <v>0</v>
      </c>
    </row>
    <row r="13" spans="1:8" ht="26.25" x14ac:dyDescent="0.25">
      <c r="A13" s="22">
        <v>8</v>
      </c>
      <c r="B13" s="59" t="s">
        <v>49</v>
      </c>
      <c r="C13" s="79" t="s">
        <v>9</v>
      </c>
      <c r="D13" s="78" t="s">
        <v>58</v>
      </c>
      <c r="E13" s="73"/>
      <c r="F13" s="46"/>
      <c r="G13" s="26">
        <v>385604.63</v>
      </c>
      <c r="H13" s="26">
        <v>385604.63</v>
      </c>
    </row>
    <row r="14" spans="1:8" x14ac:dyDescent="0.25">
      <c r="A14" s="18"/>
      <c r="B14" s="19"/>
      <c r="C14" s="37"/>
      <c r="D14" s="12"/>
      <c r="E14" s="74">
        <f>SUM(E7:E12)</f>
        <v>239.33</v>
      </c>
      <c r="F14" s="15"/>
      <c r="G14" s="9">
        <f>SUM(G6:G13)</f>
        <v>1247495.44</v>
      </c>
      <c r="H14" s="9">
        <f>SUM(H6:H13)</f>
        <v>757693.96</v>
      </c>
    </row>
    <row r="15" spans="1:8" x14ac:dyDescent="0.25">
      <c r="A15" s="18"/>
      <c r="B15" s="65"/>
      <c r="C15" s="65"/>
      <c r="D15" s="12"/>
      <c r="E15" s="27"/>
      <c r="F15" s="18"/>
      <c r="G15" s="8"/>
      <c r="H15" s="8"/>
    </row>
    <row r="16" spans="1:8" x14ac:dyDescent="0.25">
      <c r="A16" s="18"/>
      <c r="B16" s="24"/>
      <c r="C16" s="52" t="s">
        <v>24</v>
      </c>
      <c r="D16" s="12"/>
      <c r="E16" s="27"/>
      <c r="F16" s="21"/>
      <c r="G16" s="9"/>
      <c r="H16" s="9"/>
    </row>
    <row r="17" spans="1:8" ht="33" customHeight="1" x14ac:dyDescent="0.25">
      <c r="A17" s="18">
        <v>9</v>
      </c>
      <c r="B17" s="54" t="s">
        <v>12</v>
      </c>
      <c r="C17" s="53" t="s">
        <v>13</v>
      </c>
      <c r="D17" s="77" t="s">
        <v>24</v>
      </c>
      <c r="E17" s="75">
        <v>395.92</v>
      </c>
      <c r="F17" s="55">
        <v>1973</v>
      </c>
      <c r="G17" s="66">
        <v>1459556.15</v>
      </c>
      <c r="H17" s="56">
        <v>0</v>
      </c>
    </row>
    <row r="18" spans="1:8" x14ac:dyDescent="0.25">
      <c r="A18" s="18"/>
      <c r="B18" s="65"/>
      <c r="C18" s="65"/>
      <c r="D18" s="12"/>
      <c r="E18" s="27"/>
      <c r="F18" s="18"/>
      <c r="G18" s="9"/>
      <c r="H18" s="9"/>
    </row>
    <row r="19" spans="1:8" x14ac:dyDescent="0.25">
      <c r="A19" s="18"/>
      <c r="B19" s="65"/>
      <c r="C19" s="42" t="s">
        <v>27</v>
      </c>
      <c r="D19" s="12"/>
      <c r="E19" s="27"/>
      <c r="F19" s="18"/>
      <c r="G19" s="8"/>
      <c r="H19" s="8"/>
    </row>
    <row r="20" spans="1:8" ht="26.25" x14ac:dyDescent="0.25">
      <c r="A20" s="18">
        <v>10</v>
      </c>
      <c r="B20" s="19" t="s">
        <v>14</v>
      </c>
      <c r="C20" s="37" t="s">
        <v>13</v>
      </c>
      <c r="D20" s="77" t="s">
        <v>57</v>
      </c>
      <c r="E20" s="72">
        <v>115.05</v>
      </c>
      <c r="F20" s="15">
        <v>1986</v>
      </c>
      <c r="G20" s="9">
        <v>775714.32</v>
      </c>
      <c r="H20" s="10">
        <v>144954.26</v>
      </c>
    </row>
    <row r="21" spans="1:8" x14ac:dyDescent="0.25">
      <c r="A21" s="18"/>
      <c r="B21" s="64"/>
      <c r="C21" s="65"/>
      <c r="D21" s="65"/>
      <c r="E21" s="18"/>
      <c r="F21" s="18"/>
      <c r="G21" s="8"/>
      <c r="H21" s="8"/>
    </row>
    <row r="22" spans="1:8" x14ac:dyDescent="0.25">
      <c r="C22" s="7"/>
      <c r="D22" s="13"/>
      <c r="E22" s="6"/>
      <c r="F22" s="13"/>
      <c r="G22" s="11"/>
      <c r="H22" s="11"/>
    </row>
    <row r="23" spans="1:8" x14ac:dyDescent="0.25">
      <c r="E23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B22" zoomScale="115" zoomScaleNormal="115" workbookViewId="0">
      <selection activeCell="D51" sqref="D51"/>
    </sheetView>
  </sheetViews>
  <sheetFormatPr defaultColWidth="13.140625" defaultRowHeight="15" x14ac:dyDescent="0.2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 x14ac:dyDescent="0.25">
      <c r="A1" s="1"/>
      <c r="B1" s="64"/>
      <c r="C1" s="18" t="s">
        <v>37</v>
      </c>
      <c r="D1" s="18"/>
      <c r="E1" s="18"/>
      <c r="F1" s="18"/>
      <c r="G1" s="8" t="s">
        <v>38</v>
      </c>
      <c r="H1" s="8"/>
    </row>
    <row r="2" spans="1:12" x14ac:dyDescent="0.25">
      <c r="A2" s="48"/>
      <c r="B2" s="64"/>
      <c r="C2" s="65"/>
      <c r="D2" s="65"/>
      <c r="E2" s="18"/>
      <c r="F2" s="18"/>
      <c r="G2" s="9"/>
      <c r="H2" s="8"/>
    </row>
    <row r="3" spans="1:12" x14ac:dyDescent="0.25">
      <c r="A3" s="45">
        <v>44</v>
      </c>
      <c r="B3" s="64"/>
      <c r="C3" s="36" t="s">
        <v>11</v>
      </c>
      <c r="D3" s="65"/>
      <c r="E3" s="18"/>
      <c r="F3" s="18"/>
      <c r="G3" s="8"/>
      <c r="H3" s="8"/>
      <c r="K3" s="83"/>
      <c r="L3" s="83"/>
    </row>
    <row r="4" spans="1:12" ht="26.25" x14ac:dyDescent="0.25">
      <c r="A4" s="45">
        <v>45</v>
      </c>
      <c r="B4" s="64" t="s">
        <v>53</v>
      </c>
      <c r="C4" s="18" t="s">
        <v>71</v>
      </c>
      <c r="D4" s="69" t="s">
        <v>72</v>
      </c>
      <c r="E4" s="18" t="s">
        <v>73</v>
      </c>
      <c r="F4" s="18" t="s">
        <v>74</v>
      </c>
      <c r="G4" s="8" t="s">
        <v>2</v>
      </c>
      <c r="H4" s="8">
        <v>4038513.66</v>
      </c>
      <c r="K4" s="83"/>
      <c r="L4" s="83"/>
    </row>
    <row r="5" spans="1:12" x14ac:dyDescent="0.25">
      <c r="A5" s="45"/>
      <c r="B5" s="64"/>
      <c r="C5" s="65" t="s">
        <v>8</v>
      </c>
      <c r="D5" s="65"/>
      <c r="E5" s="29"/>
      <c r="F5" s="18"/>
      <c r="G5" s="8"/>
      <c r="H5" s="8"/>
    </row>
    <row r="6" spans="1:12" ht="26.25" x14ac:dyDescent="0.25">
      <c r="A6" s="45"/>
      <c r="B6" s="64"/>
      <c r="D6" s="82" t="s">
        <v>47</v>
      </c>
      <c r="E6" s="29"/>
      <c r="F6" s="18"/>
      <c r="G6" s="8">
        <v>74850</v>
      </c>
      <c r="H6" s="8">
        <v>0</v>
      </c>
    </row>
    <row r="7" spans="1:12" x14ac:dyDescent="0.25">
      <c r="A7" s="45"/>
      <c r="B7" s="64"/>
      <c r="C7" s="65"/>
      <c r="D7" s="65"/>
      <c r="E7" s="29"/>
      <c r="F7" s="18"/>
      <c r="G7" s="9">
        <f>SUM(G6)</f>
        <v>74850</v>
      </c>
      <c r="H7" s="9">
        <f>SUM(H6)</f>
        <v>0</v>
      </c>
    </row>
    <row r="8" spans="1:12" x14ac:dyDescent="0.25">
      <c r="A8" s="45"/>
      <c r="B8" s="64"/>
      <c r="C8" s="65"/>
      <c r="D8" s="65"/>
      <c r="E8" s="29"/>
      <c r="F8" s="18"/>
      <c r="G8" s="9"/>
      <c r="H8" s="9"/>
    </row>
    <row r="9" spans="1:12" x14ac:dyDescent="0.25">
      <c r="A9" s="45"/>
      <c r="B9" s="64"/>
      <c r="D9" s="110" t="s">
        <v>7</v>
      </c>
      <c r="E9" s="29"/>
      <c r="F9" s="18">
        <v>2018</v>
      </c>
      <c r="G9" s="8">
        <v>29589</v>
      </c>
      <c r="H9" s="8">
        <v>0</v>
      </c>
    </row>
    <row r="10" spans="1:12" x14ac:dyDescent="0.25">
      <c r="A10" s="45"/>
      <c r="B10" s="64"/>
      <c r="C10" s="12"/>
      <c r="D10" s="110" t="s">
        <v>50</v>
      </c>
      <c r="E10" s="29"/>
      <c r="F10" s="18">
        <v>2018</v>
      </c>
      <c r="G10" s="8">
        <v>23932</v>
      </c>
      <c r="H10" s="8">
        <v>0</v>
      </c>
    </row>
    <row r="11" spans="1:12" x14ac:dyDescent="0.25">
      <c r="A11" s="45"/>
      <c r="B11" s="64"/>
      <c r="C11" s="12"/>
      <c r="D11" s="110" t="s">
        <v>51</v>
      </c>
      <c r="E11" s="29"/>
      <c r="F11" s="18">
        <v>2018</v>
      </c>
      <c r="G11" s="8">
        <v>21958</v>
      </c>
      <c r="H11" s="8">
        <v>0</v>
      </c>
    </row>
    <row r="12" spans="1:12" x14ac:dyDescent="0.25">
      <c r="A12" s="45"/>
      <c r="B12" s="64"/>
      <c r="C12" s="12"/>
      <c r="D12" s="110" t="s">
        <v>28</v>
      </c>
      <c r="E12" s="29"/>
      <c r="F12" s="18">
        <v>2018</v>
      </c>
      <c r="G12" s="8">
        <v>14535.78</v>
      </c>
      <c r="H12" s="8">
        <v>0</v>
      </c>
    </row>
    <row r="13" spans="1:12" x14ac:dyDescent="0.25">
      <c r="A13" s="45"/>
      <c r="B13" s="64"/>
      <c r="C13" s="12"/>
      <c r="D13" s="110" t="s">
        <v>52</v>
      </c>
      <c r="E13" s="29"/>
      <c r="F13" s="18">
        <v>2018</v>
      </c>
      <c r="G13" s="8">
        <v>12060</v>
      </c>
      <c r="H13" s="8">
        <v>0</v>
      </c>
    </row>
    <row r="14" spans="1:12" x14ac:dyDescent="0.25">
      <c r="A14" s="45"/>
      <c r="B14" s="64"/>
      <c r="C14" s="12"/>
      <c r="D14" s="110" t="s">
        <v>46</v>
      </c>
      <c r="E14" s="29"/>
      <c r="F14" s="18">
        <v>2017</v>
      </c>
      <c r="G14" s="8">
        <v>27000</v>
      </c>
      <c r="H14" s="8">
        <v>0</v>
      </c>
    </row>
    <row r="15" spans="1:12" x14ac:dyDescent="0.25">
      <c r="A15" s="45"/>
      <c r="B15" s="64"/>
      <c r="C15" s="12"/>
      <c r="D15" s="110" t="s">
        <v>78</v>
      </c>
      <c r="E15" s="29"/>
      <c r="F15" s="18">
        <v>2016</v>
      </c>
      <c r="G15" s="8">
        <v>10100</v>
      </c>
      <c r="H15" s="8">
        <v>0</v>
      </c>
    </row>
    <row r="16" spans="1:12" x14ac:dyDescent="0.25">
      <c r="A16" s="45"/>
      <c r="B16" s="64"/>
      <c r="C16" s="12"/>
      <c r="D16" s="110" t="s">
        <v>41</v>
      </c>
      <c r="E16" s="29"/>
      <c r="F16" s="18">
        <v>2015</v>
      </c>
      <c r="G16" s="8">
        <v>33338</v>
      </c>
      <c r="H16" s="8">
        <v>0</v>
      </c>
    </row>
    <row r="17" spans="1:12" x14ac:dyDescent="0.25">
      <c r="A17" s="45"/>
      <c r="B17" s="64"/>
      <c r="C17" s="12"/>
      <c r="D17" s="110" t="s">
        <v>41</v>
      </c>
      <c r="E17" s="29"/>
      <c r="F17" s="18">
        <v>2015</v>
      </c>
      <c r="G17" s="8">
        <v>15000</v>
      </c>
      <c r="H17" s="8">
        <v>0</v>
      </c>
    </row>
    <row r="18" spans="1:12" x14ac:dyDescent="0.25">
      <c r="A18" s="45" t="e">
        <f>#REF!+1</f>
        <v>#REF!</v>
      </c>
      <c r="B18" s="64"/>
      <c r="C18" s="12"/>
      <c r="D18" s="110" t="s">
        <v>15</v>
      </c>
      <c r="E18" s="18"/>
      <c r="F18" s="18">
        <v>2006</v>
      </c>
      <c r="G18" s="8">
        <v>18564</v>
      </c>
      <c r="H18" s="8">
        <v>0</v>
      </c>
    </row>
    <row r="19" spans="1:12" x14ac:dyDescent="0.25">
      <c r="A19" s="45"/>
      <c r="B19" s="64"/>
      <c r="C19" s="12"/>
      <c r="D19" s="110" t="s">
        <v>16</v>
      </c>
      <c r="E19" s="18"/>
      <c r="F19" s="18">
        <v>2008</v>
      </c>
      <c r="G19" s="8">
        <v>22436</v>
      </c>
      <c r="H19" s="8">
        <v>0</v>
      </c>
    </row>
    <row r="20" spans="1:12" x14ac:dyDescent="0.25">
      <c r="A20" s="45"/>
      <c r="B20" s="64"/>
      <c r="C20" s="12"/>
      <c r="D20" s="110" t="s">
        <v>10</v>
      </c>
      <c r="E20" s="18"/>
      <c r="F20" s="18">
        <v>2012</v>
      </c>
      <c r="G20" s="8">
        <v>17800</v>
      </c>
      <c r="H20" s="8">
        <v>0</v>
      </c>
    </row>
    <row r="21" spans="1:12" x14ac:dyDescent="0.25">
      <c r="A21" s="45"/>
      <c r="B21" s="64"/>
      <c r="C21" s="12"/>
      <c r="D21" s="110" t="s">
        <v>79</v>
      </c>
      <c r="E21" s="18"/>
      <c r="F21" s="18"/>
      <c r="G21" s="8">
        <v>37136</v>
      </c>
      <c r="H21" s="8"/>
    </row>
    <row r="22" spans="1:12" x14ac:dyDescent="0.25">
      <c r="A22" s="45"/>
      <c r="B22" s="64"/>
      <c r="C22" s="12"/>
      <c r="D22" s="65"/>
      <c r="E22" s="18"/>
      <c r="F22" s="18"/>
      <c r="G22" s="9">
        <f>SUM(G9:G21)</f>
        <v>283448.78000000003</v>
      </c>
      <c r="H22" s="9">
        <f>SUM(H18:H20)</f>
        <v>0</v>
      </c>
    </row>
    <row r="23" spans="1:12" x14ac:dyDescent="0.25">
      <c r="A23" s="45"/>
      <c r="B23" s="64"/>
      <c r="C23" s="12"/>
      <c r="D23" s="65"/>
      <c r="E23" s="18"/>
      <c r="F23" s="18"/>
      <c r="G23" s="9"/>
      <c r="H23" s="9"/>
    </row>
    <row r="24" spans="1:12" x14ac:dyDescent="0.25">
      <c r="A24" s="45"/>
      <c r="B24" s="64"/>
      <c r="C24" s="12"/>
      <c r="D24" s="112" t="s">
        <v>5</v>
      </c>
      <c r="E24" s="18"/>
      <c r="F24" s="18">
        <v>1980</v>
      </c>
      <c r="G24" s="8">
        <v>47108.84</v>
      </c>
      <c r="H24" s="8">
        <v>0</v>
      </c>
    </row>
    <row r="25" spans="1:12" x14ac:dyDescent="0.25">
      <c r="A25" s="45">
        <v>49</v>
      </c>
      <c r="B25" s="64"/>
      <c r="C25" s="77" t="s">
        <v>76</v>
      </c>
      <c r="D25" s="112" t="s">
        <v>18</v>
      </c>
      <c r="E25" s="18"/>
      <c r="F25" s="18">
        <v>2000</v>
      </c>
      <c r="G25" s="8">
        <v>147371</v>
      </c>
      <c r="H25" s="8">
        <v>0</v>
      </c>
      <c r="K25" s="83"/>
      <c r="L25" s="83"/>
    </row>
    <row r="26" spans="1:12" ht="26.25" x14ac:dyDescent="0.25">
      <c r="A26" s="45"/>
      <c r="B26" s="64"/>
      <c r="C26" s="77" t="s">
        <v>75</v>
      </c>
      <c r="D26" s="111" t="s">
        <v>43</v>
      </c>
      <c r="E26" s="18"/>
      <c r="F26" s="18">
        <v>1984</v>
      </c>
      <c r="G26" s="8">
        <v>99000</v>
      </c>
      <c r="H26" s="8">
        <v>0</v>
      </c>
      <c r="K26" s="43"/>
      <c r="L26" s="43"/>
    </row>
    <row r="27" spans="1:12" x14ac:dyDescent="0.25">
      <c r="A27" s="45"/>
      <c r="B27" s="64"/>
      <c r="C27" s="77"/>
      <c r="D27" s="111" t="s">
        <v>44</v>
      </c>
      <c r="E27" s="18"/>
      <c r="F27" s="18">
        <v>1984</v>
      </c>
      <c r="G27" s="8">
        <v>99000</v>
      </c>
      <c r="H27" s="8">
        <v>0</v>
      </c>
      <c r="K27" s="43"/>
      <c r="L27" s="43"/>
    </row>
    <row r="28" spans="1:12" x14ac:dyDescent="0.25">
      <c r="A28" s="45"/>
      <c r="B28" s="64"/>
      <c r="C28" s="77" t="s">
        <v>77</v>
      </c>
      <c r="D28" s="111" t="s">
        <v>45</v>
      </c>
      <c r="E28" s="18"/>
      <c r="F28" s="18">
        <v>2016</v>
      </c>
      <c r="G28" s="8">
        <v>642760</v>
      </c>
      <c r="H28" s="8">
        <v>0</v>
      </c>
      <c r="K28" s="43"/>
      <c r="L28" s="43"/>
    </row>
    <row r="29" spans="1:12" x14ac:dyDescent="0.25">
      <c r="A29" s="45"/>
      <c r="B29" s="64" t="s">
        <v>4</v>
      </c>
      <c r="C29" s="65"/>
      <c r="D29" s="65"/>
      <c r="E29" s="18"/>
      <c r="F29" s="18"/>
      <c r="G29" s="9">
        <f>SUM(G24:G28)</f>
        <v>1035239.84</v>
      </c>
      <c r="H29" s="8">
        <f>SUM(H24:H28)</f>
        <v>0</v>
      </c>
    </row>
    <row r="30" spans="1:12" x14ac:dyDescent="0.25">
      <c r="A30" s="45"/>
      <c r="B30" s="64" t="s">
        <v>31</v>
      </c>
      <c r="C30" s="65"/>
      <c r="D30" s="65"/>
      <c r="E30" s="18"/>
      <c r="F30" s="18"/>
      <c r="G30" s="9">
        <f>G29+G22</f>
        <v>1318688.6200000001</v>
      </c>
      <c r="H30" s="9">
        <f>H29+H22</f>
        <v>0</v>
      </c>
    </row>
    <row r="31" spans="1:12" x14ac:dyDescent="0.25">
      <c r="A31" s="67"/>
      <c r="B31" s="64" t="s">
        <v>48</v>
      </c>
      <c r="C31" s="65"/>
      <c r="D31" s="61"/>
      <c r="E31" s="60"/>
      <c r="F31" s="60"/>
      <c r="G31" s="9">
        <f>G30+G7</f>
        <v>1393538.62</v>
      </c>
      <c r="H31" s="9">
        <f>H30+H22+H7</f>
        <v>0</v>
      </c>
    </row>
    <row r="32" spans="1:12" x14ac:dyDescent="0.25">
      <c r="A32" s="45"/>
      <c r="B32" s="64"/>
      <c r="C32" s="65"/>
      <c r="D32" s="65"/>
      <c r="E32" s="18"/>
      <c r="F32" s="18"/>
      <c r="G32" s="9"/>
      <c r="H32" s="9"/>
    </row>
    <row r="33" spans="1:12" x14ac:dyDescent="0.25">
      <c r="A33" s="45"/>
      <c r="B33" s="64"/>
      <c r="C33" s="42" t="s">
        <v>24</v>
      </c>
      <c r="D33" s="65"/>
      <c r="E33" s="18"/>
      <c r="F33" s="18"/>
      <c r="G33" s="9"/>
      <c r="H33" s="9"/>
    </row>
    <row r="34" spans="1:12" x14ac:dyDescent="0.25">
      <c r="A34" s="45"/>
      <c r="B34" s="64"/>
      <c r="C34" s="65"/>
      <c r="D34" s="110" t="s">
        <v>42</v>
      </c>
      <c r="E34" s="18"/>
      <c r="F34" s="18">
        <v>2016</v>
      </c>
      <c r="G34" s="8">
        <v>26990</v>
      </c>
      <c r="H34" s="8">
        <v>0</v>
      </c>
    </row>
    <row r="35" spans="1:12" x14ac:dyDescent="0.25">
      <c r="A35" s="45"/>
      <c r="B35" s="38"/>
      <c r="C35" s="65"/>
      <c r="D35" s="110" t="s">
        <v>17</v>
      </c>
      <c r="E35" s="18"/>
      <c r="F35" s="44">
        <v>2009</v>
      </c>
      <c r="G35" s="8">
        <v>17200</v>
      </c>
      <c r="H35" s="8">
        <v>0</v>
      </c>
      <c r="K35" s="83"/>
      <c r="L35" s="83"/>
    </row>
    <row r="36" spans="1:12" x14ac:dyDescent="0.25">
      <c r="A36" s="45">
        <v>54</v>
      </c>
      <c r="B36" s="38"/>
      <c r="C36" s="59"/>
      <c r="D36" s="113" t="s">
        <v>26</v>
      </c>
      <c r="E36" s="49"/>
      <c r="F36" s="62">
        <v>2012</v>
      </c>
      <c r="G36" s="26">
        <v>20000</v>
      </c>
      <c r="H36" s="26">
        <v>0</v>
      </c>
      <c r="K36" s="83"/>
      <c r="L36" s="83"/>
    </row>
    <row r="37" spans="1:12" ht="18" customHeight="1" x14ac:dyDescent="0.25">
      <c r="A37" s="68"/>
      <c r="B37" s="57"/>
      <c r="C37" s="58"/>
      <c r="D37" s="114" t="s">
        <v>40</v>
      </c>
      <c r="E37" s="40"/>
      <c r="F37" s="39">
        <v>2013</v>
      </c>
      <c r="G37" s="33">
        <v>20200</v>
      </c>
      <c r="H37" s="33">
        <v>0</v>
      </c>
      <c r="K37" s="31"/>
      <c r="L37" s="31"/>
    </row>
    <row r="38" spans="1:12" x14ac:dyDescent="0.25">
      <c r="A38" s="45">
        <v>56</v>
      </c>
      <c r="B38" s="38"/>
      <c r="C38" s="65"/>
      <c r="D38" s="110" t="s">
        <v>25</v>
      </c>
      <c r="E38" s="18"/>
      <c r="F38" s="18">
        <v>2012</v>
      </c>
      <c r="G38" s="8">
        <v>39430</v>
      </c>
      <c r="H38" s="8">
        <v>0</v>
      </c>
      <c r="J38" s="32"/>
      <c r="K38" s="83"/>
      <c r="L38" s="83"/>
    </row>
    <row r="39" spans="1:12" x14ac:dyDescent="0.25">
      <c r="A39" s="45"/>
      <c r="B39" s="64"/>
      <c r="C39" s="65"/>
      <c r="D39" s="65"/>
      <c r="E39" s="18"/>
      <c r="F39" s="18"/>
      <c r="G39" s="9">
        <f>SUM(G34:G38)</f>
        <v>123820</v>
      </c>
      <c r="H39" s="9">
        <f>SUM(H35:H38)</f>
        <v>0</v>
      </c>
      <c r="J39" s="32"/>
      <c r="K39" s="35"/>
      <c r="L39" s="35"/>
    </row>
    <row r="40" spans="1:12" x14ac:dyDescent="0.25">
      <c r="A40" s="45"/>
      <c r="B40" s="63"/>
      <c r="C40" s="46"/>
      <c r="D40" s="46"/>
      <c r="E40" s="49"/>
      <c r="F40" s="46"/>
      <c r="G40" s="28"/>
      <c r="H40" s="28"/>
    </row>
    <row r="41" spans="1:12" x14ac:dyDescent="0.25">
      <c r="A41" s="45">
        <v>60</v>
      </c>
      <c r="B41" s="64"/>
      <c r="C41" s="42" t="s">
        <v>27</v>
      </c>
      <c r="D41" s="65"/>
      <c r="E41" s="18"/>
      <c r="F41" s="18"/>
      <c r="G41" s="8"/>
      <c r="H41" s="8"/>
      <c r="K41" s="83"/>
      <c r="L41" s="83"/>
    </row>
    <row r="42" spans="1:12" x14ac:dyDescent="0.25">
      <c r="A42" s="45">
        <v>62</v>
      </c>
      <c r="B42" s="64"/>
      <c r="C42" s="12"/>
      <c r="D42" s="110" t="s">
        <v>80</v>
      </c>
      <c r="E42" s="18"/>
      <c r="F42" s="18">
        <v>2013</v>
      </c>
      <c r="G42" s="8">
        <v>16304</v>
      </c>
      <c r="H42" s="8">
        <v>0</v>
      </c>
      <c r="K42" s="83"/>
      <c r="L42" s="83"/>
    </row>
    <row r="43" spans="1:12" x14ac:dyDescent="0.25">
      <c r="A43" s="45"/>
      <c r="B43" s="64"/>
      <c r="C43" s="12"/>
      <c r="D43" s="110" t="s">
        <v>22</v>
      </c>
      <c r="E43" s="18"/>
      <c r="F43" s="18">
        <v>2013</v>
      </c>
      <c r="G43" s="8">
        <v>22000</v>
      </c>
      <c r="H43" s="8">
        <v>0</v>
      </c>
      <c r="K43" s="35"/>
      <c r="L43" s="35"/>
    </row>
    <row r="44" spans="1:12" x14ac:dyDescent="0.25">
      <c r="A44" s="45"/>
      <c r="B44" s="64"/>
      <c r="C44" s="12"/>
      <c r="D44" s="65" t="s">
        <v>39</v>
      </c>
      <c r="E44" s="18">
        <v>18</v>
      </c>
      <c r="F44" s="18">
        <v>2013</v>
      </c>
      <c r="G44" s="8">
        <v>18000</v>
      </c>
      <c r="H44" s="8">
        <v>0</v>
      </c>
      <c r="K44" s="35"/>
      <c r="L44" s="35"/>
    </row>
    <row r="45" spans="1:12" x14ac:dyDescent="0.25">
      <c r="A45" s="45"/>
      <c r="B45" s="64"/>
      <c r="C45" s="12"/>
      <c r="D45" s="65"/>
      <c r="E45" s="18"/>
      <c r="F45" s="18"/>
      <c r="G45" s="9">
        <f>SUM(G42:G44)</f>
        <v>56304</v>
      </c>
      <c r="H45" s="8">
        <v>0</v>
      </c>
      <c r="K45" s="35"/>
      <c r="L45" s="35"/>
    </row>
    <row r="46" spans="1:12" x14ac:dyDescent="0.25">
      <c r="A46" s="45"/>
      <c r="B46" s="64"/>
      <c r="C46" s="12"/>
      <c r="D46" s="65"/>
      <c r="E46" s="18"/>
      <c r="F46" s="18"/>
      <c r="G46" s="9"/>
      <c r="H46" s="8">
        <v>0</v>
      </c>
      <c r="K46" s="35"/>
      <c r="L46" s="35"/>
    </row>
    <row r="47" spans="1:12" x14ac:dyDescent="0.25">
      <c r="A47" s="45"/>
      <c r="B47" s="64"/>
      <c r="C47" s="12"/>
      <c r="D47" s="12"/>
      <c r="E47" s="115"/>
      <c r="F47" s="12"/>
      <c r="G47" s="116"/>
      <c r="H47" s="8"/>
      <c r="K47" s="35"/>
      <c r="L47" s="35"/>
    </row>
    <row r="48" spans="1:12" x14ac:dyDescent="0.25">
      <c r="A48" s="45">
        <v>64</v>
      </c>
      <c r="B48" s="64"/>
      <c r="C48" s="65"/>
      <c r="D48" s="12"/>
      <c r="E48" s="115"/>
      <c r="F48" s="12"/>
      <c r="G48" s="117"/>
      <c r="H48" s="9">
        <v>0</v>
      </c>
      <c r="K48" s="83"/>
      <c r="L48" s="83"/>
    </row>
    <row r="49" spans="1:12" x14ac:dyDescent="0.25">
      <c r="A49" s="45"/>
      <c r="B49" s="64"/>
      <c r="C49" s="65"/>
      <c r="D49" s="12"/>
      <c r="E49" s="115"/>
      <c r="F49" s="12"/>
      <c r="G49" s="116"/>
      <c r="H49" s="9"/>
      <c r="K49" s="34"/>
      <c r="L49" s="34"/>
    </row>
  </sheetData>
  <mergeCells count="9">
    <mergeCell ref="K3:L3"/>
    <mergeCell ref="K48:L48"/>
    <mergeCell ref="K38:L38"/>
    <mergeCell ref="K36:L36"/>
    <mergeCell ref="K42:L42"/>
    <mergeCell ref="K4:L4"/>
    <mergeCell ref="K25:L25"/>
    <mergeCell ref="K41:L41"/>
    <mergeCell ref="K35:L3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tabSelected="1" workbookViewId="0">
      <selection activeCell="L27" sqref="L27"/>
    </sheetView>
  </sheetViews>
  <sheetFormatPr defaultRowHeight="15" x14ac:dyDescent="0.25"/>
  <cols>
    <col min="7" max="7" width="9.140625" customWidth="1"/>
    <col min="8" max="9" width="9.140625" hidden="1" customWidth="1"/>
  </cols>
  <sheetData>
    <row r="2" spans="1:16" x14ac:dyDescent="0.25">
      <c r="A2" s="76" t="s">
        <v>59</v>
      </c>
      <c r="B2" s="76"/>
      <c r="C2" s="76"/>
      <c r="D2" s="81"/>
      <c r="E2" s="104" t="s">
        <v>60</v>
      </c>
      <c r="F2" s="105"/>
      <c r="G2" s="105"/>
      <c r="H2" s="105"/>
      <c r="I2" s="105"/>
      <c r="J2" s="106"/>
      <c r="K2" s="101" t="s">
        <v>61</v>
      </c>
      <c r="L2" s="102"/>
      <c r="M2" s="102"/>
      <c r="N2" s="103"/>
      <c r="O2" s="80"/>
      <c r="P2" s="80"/>
    </row>
    <row r="3" spans="1:16" ht="48.75" customHeight="1" x14ac:dyDescent="0.25">
      <c r="A3" s="87" t="s">
        <v>62</v>
      </c>
      <c r="B3" s="99"/>
      <c r="C3" s="99"/>
      <c r="D3" s="100"/>
      <c r="E3" s="87" t="s">
        <v>63</v>
      </c>
      <c r="F3" s="88"/>
      <c r="G3" s="88"/>
      <c r="H3" s="88"/>
      <c r="I3" s="88"/>
      <c r="J3" s="89"/>
      <c r="K3" s="107" t="s">
        <v>64</v>
      </c>
      <c r="L3" s="108"/>
      <c r="M3" s="108"/>
      <c r="N3" s="109"/>
      <c r="O3" s="80"/>
      <c r="P3" s="80"/>
    </row>
    <row r="4" spans="1:16" ht="47.25" customHeight="1" x14ac:dyDescent="0.25">
      <c r="A4" s="84" t="s">
        <v>65</v>
      </c>
      <c r="B4" s="85"/>
      <c r="C4" s="85"/>
      <c r="D4" s="86"/>
      <c r="E4" s="87" t="s">
        <v>66</v>
      </c>
      <c r="F4" s="88"/>
      <c r="G4" s="88"/>
      <c r="H4" s="88"/>
      <c r="I4" s="88"/>
      <c r="J4" s="89"/>
      <c r="K4" s="90" t="s">
        <v>67</v>
      </c>
      <c r="L4" s="91"/>
      <c r="M4" s="91"/>
      <c r="N4" s="92"/>
      <c r="O4" s="80"/>
      <c r="P4" s="80"/>
    </row>
    <row r="5" spans="1:16" ht="62.25" customHeight="1" x14ac:dyDescent="0.25">
      <c r="A5" s="93" t="s">
        <v>68</v>
      </c>
      <c r="B5" s="94"/>
      <c r="C5" s="94"/>
      <c r="D5" s="95"/>
      <c r="E5" s="87" t="s">
        <v>69</v>
      </c>
      <c r="F5" s="88"/>
      <c r="G5" s="88"/>
      <c r="H5" s="88"/>
      <c r="I5" s="88"/>
      <c r="J5" s="89"/>
      <c r="K5" s="96" t="s">
        <v>70</v>
      </c>
      <c r="L5" s="97"/>
      <c r="M5" s="97"/>
      <c r="N5" s="98"/>
      <c r="O5" s="80"/>
      <c r="P5" s="80"/>
    </row>
    <row r="6" spans="1:16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</sheetData>
  <mergeCells count="11">
    <mergeCell ref="A3:D3"/>
    <mergeCell ref="K2:N2"/>
    <mergeCell ref="E2:J2"/>
    <mergeCell ref="E3:J3"/>
    <mergeCell ref="K3:N3"/>
    <mergeCell ref="A4:D4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</vt:lpstr>
      <vt:lpstr>Раздел 5 Движимое имущество </vt:lpstr>
      <vt:lpstr>Раздел 6  Перечень юр.лиц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Сергеевна Вислобокова</cp:lastModifiedBy>
  <cp:lastPrinted>2019-04-04T01:03:46Z</cp:lastPrinted>
  <dcterms:created xsi:type="dcterms:W3CDTF">2011-07-15T05:14:25Z</dcterms:created>
  <dcterms:modified xsi:type="dcterms:W3CDTF">2020-07-17T00:46:49Z</dcterms:modified>
</cp:coreProperties>
</file>