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'!$C$1:$C$68</definedName>
  </definedNames>
  <calcPr calcId="125725"/>
</workbook>
</file>

<file path=xl/calcChain.xml><?xml version="1.0" encoding="utf-8"?>
<calcChain xmlns="http://schemas.openxmlformats.org/spreadsheetml/2006/main">
  <c r="G42" i="4"/>
  <c r="G48"/>
  <c r="H7"/>
  <c r="G7"/>
  <c r="G59"/>
  <c r="G65"/>
  <c r="H16" i="5" l="1"/>
  <c r="G16"/>
  <c r="H10" i="4"/>
  <c r="G10"/>
  <c r="G49" s="1"/>
  <c r="G50" s="1"/>
  <c r="H48"/>
  <c r="H59" l="1"/>
  <c r="E16" i="5"/>
  <c r="H42" i="4" l="1"/>
  <c r="H49" l="1"/>
  <c r="H50" s="1"/>
  <c r="A24" l="1"/>
</calcChain>
</file>

<file path=xl/sharedStrings.xml><?xml version="1.0" encoding="utf-8"?>
<sst xmlns="http://schemas.openxmlformats.org/spreadsheetml/2006/main" count="122" uniqueCount="93">
  <si>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</si>
  <si>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</si>
  <si>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</si>
  <si>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</si>
  <si>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</si>
  <si>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</si>
  <si>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</si>
  <si>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</si>
  <si>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</si>
  <si>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</si>
  <si>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</si>
  <si>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</si>
  <si>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</si>
  <si>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</si>
  <si>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</si>
  <si>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</si>
  <si>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</si>
  <si>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</si>
  <si>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</si>
  <si>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</si>
  <si>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</si>
  <si>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</si>
  <si>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</si>
  <si>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</si>
  <si>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</si>
  <si>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</si>
  <si>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</si>
  <si>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</si>
  <si>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</si>
  <si>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</si>
  <si>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</si>
  <si>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</si>
  <si>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</si>
  <si>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</si>
  <si>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</si>
  <si>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</si>
  <si>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</si>
  <si>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</si>
  <si>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</si>
  <si>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</si>
  <si>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</si>
  <si>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</si>
  <si>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</si>
  <si>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</si>
  <si>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</si>
  <si>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</si>
  <si>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</si>
  <si>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</si>
  <si>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</si>
  <si>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</si>
  <si>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</si>
  <si>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</si>
  <si>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</si>
  <si>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</si>
  <si>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</si>
  <si>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</si>
  <si>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</si>
  <si>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</si>
  <si>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</si>
  <si>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</si>
  <si>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</si>
  <si>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</si>
  <si>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</si>
  <si>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</si>
  <si>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</si>
  <si>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</si>
  <si>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</si>
  <si>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</si>
  <si>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</si>
  <si>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</si>
  <si>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</si>
  <si>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</si>
  <si>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</si>
  <si>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</si>
  <si>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</si>
  <si>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</si>
  <si>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</si>
  <si>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</si>
  <si>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</si>
  <si>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</si>
  <si>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Детская площадка (оборудование)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</si>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</sst>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SheetLayoutView="100" workbookViewId="0">
      <pane xSplit="18705" topLeftCell="J1"/>
      <selection activeCell="G6" sqref="G6:G22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3"/>
      <c r="C2" s="46" t="s">
        <v>11</v>
      </c>
      <c r="D2" s="14"/>
      <c r="E2" s="17"/>
      <c r="F2" s="17"/>
      <c r="G2" s="16"/>
      <c r="H2" s="16"/>
    </row>
    <row r="3" spans="1:8" ht="39" customHeight="1">
      <c r="A3" s="67" t="s">
        <v>50</v>
      </c>
      <c r="B3" s="68" t="s">
        <v>51</v>
      </c>
      <c r="C3" s="67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0"/>
      <c r="C4" s="45"/>
      <c r="D4" s="45"/>
      <c r="E4" s="48"/>
      <c r="F4" s="45"/>
      <c r="G4" s="28"/>
      <c r="H4" s="28"/>
    </row>
    <row r="5" spans="1:8">
      <c r="A5" s="18"/>
      <c r="B5" s="63"/>
      <c r="C5" s="64" t="s">
        <v>8</v>
      </c>
      <c r="D5" s="64"/>
      <c r="E5" s="18"/>
      <c r="F5" s="18"/>
      <c r="G5" s="9"/>
      <c r="H5" s="9"/>
    </row>
    <row r="6" spans="1:8" ht="26.25">
      <c r="A6" s="49"/>
      <c r="B6" s="63" t="s">
        <v>87</v>
      </c>
      <c r="C6" s="36" t="s">
        <v>20</v>
      </c>
      <c r="D6" s="76" t="s">
        <v>55</v>
      </c>
      <c r="E6" s="27"/>
      <c r="F6" s="18"/>
      <c r="G6" s="8">
        <v>182044.69</v>
      </c>
      <c r="H6" s="8">
        <v>182044.69</v>
      </c>
    </row>
    <row r="7" spans="1:8" ht="26.25">
      <c r="A7" s="49"/>
      <c r="B7" s="63" t="s">
        <v>86</v>
      </c>
      <c r="C7" s="36" t="s">
        <v>20</v>
      </c>
      <c r="D7" s="76" t="s">
        <v>55</v>
      </c>
      <c r="E7" s="27"/>
      <c r="F7" s="18"/>
      <c r="G7" s="8">
        <v>284765.82</v>
      </c>
      <c r="H7" s="8">
        <v>284765.82</v>
      </c>
    </row>
    <row r="8" spans="1:8" ht="26.25">
      <c r="A8" s="49"/>
      <c r="B8" s="50" t="s">
        <v>29</v>
      </c>
      <c r="C8" s="36" t="s">
        <v>6</v>
      </c>
      <c r="D8" s="76" t="s">
        <v>55</v>
      </c>
      <c r="E8" s="69"/>
      <c r="F8" s="15"/>
      <c r="G8" s="8">
        <v>16200</v>
      </c>
      <c r="H8" s="10">
        <v>13657.5</v>
      </c>
    </row>
    <row r="9" spans="1:8" ht="26.25">
      <c r="A9" s="18"/>
      <c r="B9" s="20" t="s">
        <v>19</v>
      </c>
      <c r="C9" s="36" t="s">
        <v>23</v>
      </c>
      <c r="D9" s="76" t="s">
        <v>55</v>
      </c>
      <c r="E9" s="69">
        <v>30.8</v>
      </c>
      <c r="F9" s="15">
        <v>1985</v>
      </c>
      <c r="G9" s="8">
        <v>15846</v>
      </c>
      <c r="H9" s="10">
        <v>15634.72</v>
      </c>
    </row>
    <row r="10" spans="1:8" ht="26.25">
      <c r="A10" s="22"/>
      <c r="B10" s="20" t="s">
        <v>28</v>
      </c>
      <c r="C10" s="36" t="s">
        <v>20</v>
      </c>
      <c r="D10" s="76" t="s">
        <v>55</v>
      </c>
      <c r="E10" s="69">
        <v>44.5</v>
      </c>
      <c r="F10" s="15">
        <v>1972</v>
      </c>
      <c r="G10" s="8">
        <v>56340</v>
      </c>
      <c r="H10" s="10">
        <v>54100.52</v>
      </c>
    </row>
    <row r="11" spans="1:8" ht="26.25">
      <c r="A11" s="22"/>
      <c r="B11" s="20" t="s">
        <v>21</v>
      </c>
      <c r="C11" s="36" t="s">
        <v>20</v>
      </c>
      <c r="D11" s="76" t="s">
        <v>55</v>
      </c>
      <c r="E11" s="70">
        <v>49</v>
      </c>
      <c r="F11" s="15">
        <v>1981</v>
      </c>
      <c r="G11" s="8">
        <v>111441</v>
      </c>
      <c r="H11" s="10">
        <v>75581.16</v>
      </c>
    </row>
    <row r="12" spans="1:8" ht="26.25">
      <c r="A12" s="22"/>
      <c r="B12" s="20" t="s">
        <v>31</v>
      </c>
      <c r="C12" s="36" t="s">
        <v>9</v>
      </c>
      <c r="D12" s="76" t="s">
        <v>55</v>
      </c>
      <c r="E12" s="70">
        <v>28.63</v>
      </c>
      <c r="F12" s="15">
        <v>1970</v>
      </c>
      <c r="G12" s="8">
        <v>57130</v>
      </c>
      <c r="H12" s="10">
        <v>29936.43</v>
      </c>
    </row>
    <row r="13" spans="1:8" ht="26.25">
      <c r="A13" s="22"/>
      <c r="B13" s="20" t="s">
        <v>32</v>
      </c>
      <c r="C13" s="36" t="s">
        <v>9</v>
      </c>
      <c r="D13" s="76" t="s">
        <v>55</v>
      </c>
      <c r="E13" s="70">
        <v>57.6</v>
      </c>
      <c r="F13" s="15">
        <v>1986</v>
      </c>
      <c r="G13" s="8">
        <v>345618</v>
      </c>
      <c r="H13" s="10">
        <v>183179</v>
      </c>
    </row>
    <row r="14" spans="1:8" ht="26.25">
      <c r="A14" s="22"/>
      <c r="B14" s="20" t="s">
        <v>33</v>
      </c>
      <c r="C14" s="36" t="s">
        <v>9</v>
      </c>
      <c r="D14" s="76" t="s">
        <v>55</v>
      </c>
      <c r="E14" s="70">
        <v>28.8</v>
      </c>
      <c r="F14" s="15">
        <v>1982</v>
      </c>
      <c r="G14" s="10">
        <v>259315.81</v>
      </c>
      <c r="H14" s="10">
        <v>259315.81</v>
      </c>
    </row>
    <row r="15" spans="1:8" ht="26.25">
      <c r="A15" s="22"/>
      <c r="B15" s="58" t="s">
        <v>46</v>
      </c>
      <c r="C15" s="77" t="s">
        <v>9</v>
      </c>
      <c r="D15" s="76" t="s">
        <v>55</v>
      </c>
      <c r="E15" s="71"/>
      <c r="F15" s="45"/>
      <c r="G15" s="26">
        <v>385604.63</v>
      </c>
      <c r="H15" s="26">
        <v>385604.63</v>
      </c>
    </row>
    <row r="16" spans="1:8">
      <c r="A16" s="18"/>
      <c r="B16" s="19"/>
      <c r="C16" s="36"/>
      <c r="D16" s="12"/>
      <c r="E16" s="72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4"/>
      <c r="C17" s="64"/>
      <c r="D17" s="12"/>
      <c r="E17" s="27"/>
      <c r="F17" s="18"/>
      <c r="G17" s="8"/>
      <c r="H17" s="8"/>
    </row>
    <row r="18" spans="1:8">
      <c r="A18" s="18"/>
      <c r="B18" s="24"/>
      <c r="C18" s="51" t="s">
        <v>24</v>
      </c>
      <c r="D18" s="12"/>
      <c r="E18" s="27"/>
      <c r="F18" s="21"/>
      <c r="G18" s="9"/>
      <c r="H18" s="9"/>
    </row>
    <row r="19" spans="1:8" ht="33" customHeight="1">
      <c r="A19" s="18"/>
      <c r="B19" s="53" t="s">
        <v>12</v>
      </c>
      <c r="C19" s="52" t="s">
        <v>13</v>
      </c>
      <c r="D19" s="75" t="s">
        <v>24</v>
      </c>
      <c r="E19" s="73">
        <v>395.92</v>
      </c>
      <c r="F19" s="54">
        <v>1973</v>
      </c>
      <c r="G19" s="111">
        <v>1459556.15</v>
      </c>
      <c r="H19" s="55">
        <v>0</v>
      </c>
    </row>
    <row r="20" spans="1:8">
      <c r="A20" s="18"/>
      <c r="B20" s="64"/>
      <c r="C20" s="64"/>
      <c r="D20" s="12"/>
      <c r="E20" s="27"/>
      <c r="F20" s="18"/>
      <c r="G20" s="9"/>
      <c r="H20" s="9"/>
    </row>
    <row r="21" spans="1:8">
      <c r="A21" s="18"/>
      <c r="B21" s="64"/>
      <c r="C21" s="41" t="s">
        <v>26</v>
      </c>
      <c r="D21" s="12"/>
      <c r="E21" s="27"/>
      <c r="F21" s="18"/>
      <c r="G21" s="8"/>
      <c r="H21" s="8"/>
    </row>
    <row r="22" spans="1:8" ht="26.25">
      <c r="A22" s="18"/>
      <c r="B22" s="19" t="s">
        <v>14</v>
      </c>
      <c r="C22" s="36" t="s">
        <v>13</v>
      </c>
      <c r="D22" s="75" t="s">
        <v>54</v>
      </c>
      <c r="E22" s="70">
        <v>115.05</v>
      </c>
      <c r="F22" s="15">
        <v>1986</v>
      </c>
      <c r="G22" s="9">
        <v>775714.32</v>
      </c>
      <c r="H22" s="10">
        <v>0</v>
      </c>
    </row>
    <row r="23" spans="1:8">
      <c r="A23" s="18"/>
      <c r="B23" s="63"/>
      <c r="C23" s="64"/>
      <c r="D23" s="64"/>
      <c r="E23" s="18"/>
      <c r="F23" s="18"/>
      <c r="G23" s="8"/>
      <c r="H23" s="8"/>
    </row>
    <row r="24" spans="1:8">
      <c r="C24" s="7"/>
      <c r="D24" s="13"/>
      <c r="E24" s="6"/>
      <c r="F24" s="13"/>
      <c r="G24" s="11"/>
      <c r="H24" s="11"/>
    </row>
    <row r="25" spans="1:8">
      <c r="E25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topLeftCell="B34" zoomScale="115" zoomScaleNormal="115" workbookViewId="0">
      <selection activeCell="G5" sqref="G5:G6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3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7"/>
      <c r="B2" s="63"/>
      <c r="C2" s="64"/>
      <c r="D2" s="64"/>
      <c r="E2" s="18"/>
      <c r="F2" s="18"/>
      <c r="G2" s="9"/>
      <c r="H2" s="8"/>
    </row>
    <row r="3" spans="1:12">
      <c r="A3" s="44">
        <v>44</v>
      </c>
      <c r="B3" s="63"/>
      <c r="C3" s="35" t="s">
        <v>11</v>
      </c>
      <c r="D3" s="64"/>
      <c r="E3" s="18"/>
      <c r="F3" s="18"/>
      <c r="G3" s="8"/>
      <c r="H3" s="8"/>
      <c r="K3" s="84"/>
      <c r="L3" s="84"/>
    </row>
    <row r="4" spans="1:12" ht="26.25">
      <c r="A4" s="44">
        <v>45</v>
      </c>
      <c r="B4" s="63" t="s">
        <v>50</v>
      </c>
      <c r="C4" s="18" t="s">
        <v>68</v>
      </c>
      <c r="D4" s="67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84"/>
      <c r="L4" s="84"/>
    </row>
    <row r="5" spans="1:12" ht="26.25">
      <c r="A5" s="44"/>
      <c r="B5" s="63"/>
      <c r="C5" s="18"/>
      <c r="D5" s="67" t="s">
        <v>82</v>
      </c>
      <c r="E5" s="18"/>
      <c r="F5" s="18"/>
      <c r="G5" s="8">
        <v>42999</v>
      </c>
      <c r="H5" s="8">
        <v>0</v>
      </c>
      <c r="K5" s="81"/>
      <c r="L5" s="81"/>
    </row>
    <row r="6" spans="1:12" ht="26.25">
      <c r="A6" s="44"/>
      <c r="B6" s="63"/>
      <c r="C6" s="18"/>
      <c r="D6" s="67" t="s">
        <v>83</v>
      </c>
      <c r="E6" s="18"/>
      <c r="F6" s="18"/>
      <c r="G6" s="8">
        <v>47999</v>
      </c>
      <c r="H6" s="8">
        <v>0</v>
      </c>
      <c r="K6" s="81"/>
      <c r="L6" s="81"/>
    </row>
    <row r="7" spans="1:12">
      <c r="A7" s="44"/>
      <c r="B7" s="63"/>
      <c r="C7" s="18"/>
      <c r="D7" s="67"/>
      <c r="E7" s="18"/>
      <c r="F7" s="18"/>
      <c r="G7" s="9">
        <f>SUM(G5:G6)</f>
        <v>90998</v>
      </c>
      <c r="H7" s="9">
        <f>SUM(H5:H6)</f>
        <v>0</v>
      </c>
      <c r="K7" s="81"/>
      <c r="L7" s="81"/>
    </row>
    <row r="8" spans="1:12">
      <c r="A8" s="44"/>
      <c r="B8" s="63"/>
      <c r="C8" s="64" t="s">
        <v>8</v>
      </c>
      <c r="D8" s="64"/>
      <c r="E8" s="29"/>
      <c r="F8" s="18"/>
      <c r="G8" s="8"/>
      <c r="H8" s="8"/>
    </row>
    <row r="9" spans="1:12" ht="26.25">
      <c r="A9" s="44"/>
      <c r="B9" s="63"/>
      <c r="D9" s="80" t="s">
        <v>44</v>
      </c>
      <c r="E9" s="29"/>
      <c r="F9" s="18"/>
      <c r="G9" s="8">
        <v>74850</v>
      </c>
      <c r="H9" s="8">
        <v>0</v>
      </c>
    </row>
    <row r="10" spans="1:12">
      <c r="A10" s="44"/>
      <c r="B10" s="63"/>
      <c r="C10" s="64"/>
      <c r="D10" s="64"/>
      <c r="E10" s="29"/>
      <c r="F10" s="18"/>
      <c r="G10" s="9">
        <f>SUM(G9)</f>
        <v>74850</v>
      </c>
      <c r="H10" s="9">
        <f>SUM(H9)</f>
        <v>0</v>
      </c>
    </row>
    <row r="11" spans="1:12">
      <c r="A11" s="44"/>
      <c r="B11" s="63"/>
      <c r="C11" s="64"/>
      <c r="D11" s="64"/>
      <c r="E11" s="29"/>
      <c r="F11" s="18"/>
      <c r="G11" s="9"/>
      <c r="H11" s="9"/>
    </row>
    <row r="12" spans="1:12">
      <c r="A12" s="44"/>
      <c r="B12" s="63"/>
      <c r="C12" s="64"/>
      <c r="D12" s="64" t="s">
        <v>91</v>
      </c>
      <c r="E12" s="29"/>
      <c r="F12" s="18"/>
      <c r="G12" s="8">
        <v>218850</v>
      </c>
      <c r="H12" s="8">
        <v>211555</v>
      </c>
    </row>
    <row r="13" spans="1:12">
      <c r="A13" s="44"/>
      <c r="B13" s="63"/>
      <c r="C13" s="64"/>
      <c r="D13" s="64" t="s">
        <v>79</v>
      </c>
      <c r="E13" s="29"/>
      <c r="F13" s="18"/>
      <c r="G13" s="8">
        <v>42971</v>
      </c>
      <c r="H13" s="8">
        <v>0</v>
      </c>
    </row>
    <row r="14" spans="1:12" ht="26.25">
      <c r="A14" s="44"/>
      <c r="B14" s="63"/>
      <c r="C14" s="64"/>
      <c r="D14" s="80" t="s">
        <v>78</v>
      </c>
      <c r="E14" s="29"/>
      <c r="F14" s="18"/>
      <c r="G14" s="8">
        <v>11799</v>
      </c>
      <c r="H14" s="8">
        <v>11799</v>
      </c>
    </row>
    <row r="15" spans="1:12">
      <c r="A15" s="44"/>
      <c r="B15" s="63"/>
      <c r="C15" s="12"/>
      <c r="D15" s="64" t="s">
        <v>7</v>
      </c>
      <c r="E15" s="29"/>
      <c r="F15" s="18">
        <v>2018</v>
      </c>
      <c r="G15" s="8">
        <v>29589</v>
      </c>
      <c r="H15" s="8">
        <v>0</v>
      </c>
    </row>
    <row r="16" spans="1:12">
      <c r="A16" s="44"/>
      <c r="B16" s="63"/>
      <c r="C16" s="12"/>
      <c r="D16" s="64" t="s">
        <v>47</v>
      </c>
      <c r="E16" s="29"/>
      <c r="F16" s="18">
        <v>2018</v>
      </c>
      <c r="G16" s="8">
        <v>23932</v>
      </c>
      <c r="H16" s="8">
        <v>0</v>
      </c>
    </row>
    <row r="17" spans="1:8">
      <c r="A17" s="44"/>
      <c r="B17" s="63"/>
      <c r="C17" s="12"/>
      <c r="D17" s="64" t="s">
        <v>48</v>
      </c>
      <c r="E17" s="29"/>
      <c r="F17" s="18">
        <v>2018</v>
      </c>
      <c r="G17" s="8">
        <v>21958</v>
      </c>
      <c r="H17" s="8">
        <v>0</v>
      </c>
    </row>
    <row r="18" spans="1:8">
      <c r="A18" s="44"/>
      <c r="B18" s="63"/>
      <c r="C18" s="12"/>
      <c r="D18" s="64" t="s">
        <v>27</v>
      </c>
      <c r="E18" s="29"/>
      <c r="F18" s="18">
        <v>2018</v>
      </c>
      <c r="G18" s="8">
        <v>14535.78</v>
      </c>
      <c r="H18" s="8">
        <v>0</v>
      </c>
    </row>
    <row r="19" spans="1:8">
      <c r="A19" s="44"/>
      <c r="B19" s="63"/>
      <c r="C19" s="12"/>
      <c r="D19" s="64" t="s">
        <v>49</v>
      </c>
      <c r="E19" s="29"/>
      <c r="F19" s="18">
        <v>2018</v>
      </c>
      <c r="G19" s="8">
        <v>12060</v>
      </c>
      <c r="H19" s="8">
        <v>0</v>
      </c>
    </row>
    <row r="20" spans="1:8">
      <c r="A20" s="44"/>
      <c r="B20" s="63"/>
      <c r="C20" s="12"/>
      <c r="D20" s="64" t="s">
        <v>43</v>
      </c>
      <c r="E20" s="29"/>
      <c r="F20" s="18">
        <v>2017</v>
      </c>
      <c r="G20" s="8">
        <v>27000</v>
      </c>
      <c r="H20" s="8">
        <v>0</v>
      </c>
    </row>
    <row r="21" spans="1:8">
      <c r="A21" s="44"/>
      <c r="B21" s="63"/>
      <c r="C21" s="12"/>
      <c r="D21" s="64" t="s">
        <v>75</v>
      </c>
      <c r="E21" s="29"/>
      <c r="F21" s="18">
        <v>2016</v>
      </c>
      <c r="G21" s="8">
        <v>10100</v>
      </c>
      <c r="H21" s="8">
        <v>0</v>
      </c>
    </row>
    <row r="22" spans="1:8">
      <c r="A22" s="44"/>
      <c r="B22" s="63"/>
      <c r="C22" s="12"/>
      <c r="D22" s="64" t="s">
        <v>39</v>
      </c>
      <c r="E22" s="29"/>
      <c r="F22" s="18">
        <v>2015</v>
      </c>
      <c r="G22" s="8">
        <v>33338</v>
      </c>
      <c r="H22" s="8">
        <v>0</v>
      </c>
    </row>
    <row r="23" spans="1:8">
      <c r="A23" s="44"/>
      <c r="B23" s="63"/>
      <c r="C23" s="12"/>
      <c r="D23" s="64" t="s">
        <v>39</v>
      </c>
      <c r="E23" s="29"/>
      <c r="F23" s="18">
        <v>2015</v>
      </c>
      <c r="G23" s="8">
        <v>15000</v>
      </c>
      <c r="H23" s="8">
        <v>0</v>
      </c>
    </row>
    <row r="24" spans="1:8">
      <c r="A24" s="44" t="e">
        <f>#REF!+1</f>
        <v>#REF!</v>
      </c>
      <c r="B24" s="63"/>
      <c r="C24" s="12"/>
      <c r="D24" s="64" t="s">
        <v>15</v>
      </c>
      <c r="E24" s="18"/>
      <c r="F24" s="18">
        <v>2006</v>
      </c>
      <c r="G24" s="8">
        <v>18564</v>
      </c>
      <c r="H24" s="8">
        <v>0</v>
      </c>
    </row>
    <row r="25" spans="1:8">
      <c r="A25" s="44"/>
      <c r="B25" s="63"/>
      <c r="C25" s="12"/>
      <c r="D25" s="64" t="s">
        <v>16</v>
      </c>
      <c r="E25" s="18"/>
      <c r="F25" s="18">
        <v>2008</v>
      </c>
      <c r="G25" s="8">
        <v>22436</v>
      </c>
      <c r="H25" s="8">
        <v>0</v>
      </c>
    </row>
    <row r="26" spans="1:8">
      <c r="A26" s="44"/>
      <c r="B26" s="63"/>
      <c r="C26" s="12"/>
      <c r="D26" s="64" t="s">
        <v>10</v>
      </c>
      <c r="E26" s="18"/>
      <c r="F26" s="18">
        <v>2012</v>
      </c>
      <c r="G26" s="8">
        <v>17800</v>
      </c>
      <c r="H26" s="8">
        <v>0</v>
      </c>
    </row>
    <row r="27" spans="1:8">
      <c r="A27" s="44"/>
      <c r="B27" s="63"/>
      <c r="C27" s="12"/>
      <c r="D27" s="64" t="s">
        <v>76</v>
      </c>
      <c r="E27" s="18"/>
      <c r="F27" s="18"/>
      <c r="G27" s="8">
        <v>37136</v>
      </c>
      <c r="H27" s="8">
        <v>0</v>
      </c>
    </row>
    <row r="28" spans="1:8" ht="26.25">
      <c r="A28" s="44"/>
      <c r="B28" s="63"/>
      <c r="C28" s="12"/>
      <c r="D28" s="80" t="s">
        <v>80</v>
      </c>
      <c r="E28" s="18"/>
      <c r="F28" s="18"/>
      <c r="G28" s="8">
        <v>99000</v>
      </c>
      <c r="H28" s="8">
        <v>0</v>
      </c>
    </row>
    <row r="29" spans="1:8">
      <c r="A29" s="44"/>
      <c r="B29" s="63"/>
      <c r="C29" s="12"/>
      <c r="D29" s="80" t="s">
        <v>81</v>
      </c>
      <c r="E29" s="18"/>
      <c r="F29" s="18"/>
      <c r="G29" s="8">
        <v>50000</v>
      </c>
      <c r="H29" s="8">
        <v>50000</v>
      </c>
    </row>
    <row r="30" spans="1:8" ht="26.25">
      <c r="A30" s="44"/>
      <c r="B30" s="63"/>
      <c r="C30" s="12"/>
      <c r="D30" s="80" t="s">
        <v>85</v>
      </c>
      <c r="E30" s="18"/>
      <c r="F30" s="18"/>
      <c r="G30" s="8">
        <v>15700</v>
      </c>
      <c r="H30" s="8">
        <v>15700</v>
      </c>
    </row>
    <row r="31" spans="1:8">
      <c r="A31" s="44"/>
      <c r="B31" s="63"/>
      <c r="C31" s="12"/>
      <c r="D31" s="80" t="s">
        <v>88</v>
      </c>
      <c r="E31" s="18"/>
      <c r="F31" s="18"/>
      <c r="G31" s="8">
        <v>11005</v>
      </c>
      <c r="H31" s="8">
        <v>0</v>
      </c>
    </row>
    <row r="32" spans="1:8">
      <c r="A32" s="44"/>
      <c r="B32" s="63"/>
      <c r="C32" s="12"/>
      <c r="D32" s="80" t="s">
        <v>89</v>
      </c>
      <c r="E32" s="18"/>
      <c r="F32" s="18"/>
      <c r="G32" s="8">
        <v>11519</v>
      </c>
      <c r="H32" s="8">
        <v>0</v>
      </c>
    </row>
    <row r="33" spans="1:12">
      <c r="A33" s="44"/>
      <c r="B33" s="63"/>
      <c r="C33" s="12"/>
      <c r="D33" s="80" t="s">
        <v>88</v>
      </c>
      <c r="E33" s="18"/>
      <c r="F33" s="18"/>
      <c r="G33" s="8">
        <v>11005</v>
      </c>
      <c r="H33" s="8">
        <v>0</v>
      </c>
    </row>
    <row r="34" spans="1:12">
      <c r="A34" s="44"/>
      <c r="B34" s="63"/>
      <c r="C34" s="12"/>
      <c r="D34" s="80" t="s">
        <v>88</v>
      </c>
      <c r="E34" s="18"/>
      <c r="F34" s="18"/>
      <c r="G34" s="8">
        <v>12005</v>
      </c>
      <c r="H34" s="8">
        <v>0</v>
      </c>
    </row>
    <row r="35" spans="1:12">
      <c r="A35" s="44"/>
      <c r="B35" s="63"/>
      <c r="C35" s="12"/>
      <c r="D35" s="80" t="s">
        <v>89</v>
      </c>
      <c r="E35" s="18"/>
      <c r="F35" s="18"/>
      <c r="G35" s="8">
        <v>11519</v>
      </c>
      <c r="H35" s="8">
        <v>0</v>
      </c>
    </row>
    <row r="36" spans="1:12" ht="26.25">
      <c r="A36" s="44"/>
      <c r="B36" s="63"/>
      <c r="C36" s="12"/>
      <c r="D36" s="80" t="s">
        <v>92</v>
      </c>
      <c r="E36" s="18"/>
      <c r="F36" s="18"/>
      <c r="G36" s="8">
        <v>10918</v>
      </c>
      <c r="H36" s="8">
        <v>0</v>
      </c>
    </row>
    <row r="37" spans="1:12">
      <c r="A37" s="44"/>
      <c r="B37" s="63"/>
      <c r="C37" s="12"/>
      <c r="D37" s="80" t="s">
        <v>90</v>
      </c>
      <c r="E37" s="18"/>
      <c r="F37" s="18"/>
      <c r="G37" s="8">
        <v>14950</v>
      </c>
      <c r="H37" s="8">
        <v>0</v>
      </c>
    </row>
    <row r="38" spans="1:12">
      <c r="A38" s="44"/>
      <c r="B38" s="63"/>
      <c r="C38" s="12"/>
      <c r="D38" s="80" t="s">
        <v>90</v>
      </c>
      <c r="E38" s="18"/>
      <c r="F38" s="18"/>
      <c r="G38" s="8">
        <v>14950</v>
      </c>
      <c r="H38" s="8">
        <v>0</v>
      </c>
    </row>
    <row r="39" spans="1:12">
      <c r="A39" s="44"/>
      <c r="B39" s="63"/>
      <c r="C39" s="12"/>
      <c r="D39" s="80"/>
      <c r="E39" s="18"/>
      <c r="F39" s="18"/>
      <c r="G39" s="8"/>
      <c r="H39" s="8"/>
    </row>
    <row r="40" spans="1:12">
      <c r="A40" s="44"/>
      <c r="B40" s="63"/>
      <c r="C40" s="12"/>
      <c r="D40" s="80"/>
      <c r="E40" s="18"/>
      <c r="F40" s="18"/>
      <c r="G40" s="8"/>
      <c r="H40" s="8"/>
    </row>
    <row r="41" spans="1:12">
      <c r="A41" s="44"/>
      <c r="B41" s="63"/>
      <c r="C41" s="12"/>
      <c r="D41" s="80"/>
      <c r="E41" s="18"/>
      <c r="F41" s="18"/>
      <c r="G41" s="8"/>
      <c r="H41" s="8"/>
    </row>
    <row r="42" spans="1:12">
      <c r="A42" s="44"/>
      <c r="B42" s="63"/>
      <c r="C42" s="12"/>
      <c r="D42" s="64"/>
      <c r="E42" s="18"/>
      <c r="F42" s="18"/>
      <c r="G42" s="9">
        <f>SUM(G13:G38)</f>
        <v>600789.78</v>
      </c>
      <c r="H42" s="9">
        <f>SUM(H24:H26)</f>
        <v>0</v>
      </c>
    </row>
    <row r="43" spans="1:12">
      <c r="A43" s="44"/>
      <c r="B43" s="63"/>
      <c r="C43" s="12"/>
      <c r="D43" s="64"/>
      <c r="E43" s="18"/>
      <c r="F43" s="18"/>
      <c r="G43" s="9"/>
      <c r="H43" s="9"/>
    </row>
    <row r="44" spans="1:12">
      <c r="A44" s="44"/>
      <c r="B44" s="63"/>
      <c r="C44" s="12"/>
      <c r="D44" s="82" t="s">
        <v>5</v>
      </c>
      <c r="E44" s="18"/>
      <c r="F44" s="18">
        <v>1980</v>
      </c>
      <c r="G44" s="8">
        <v>47108.84</v>
      </c>
      <c r="H44" s="8">
        <v>0</v>
      </c>
    </row>
    <row r="45" spans="1:12">
      <c r="A45" s="44">
        <v>49</v>
      </c>
      <c r="B45" s="63"/>
      <c r="C45" s="75" t="s">
        <v>73</v>
      </c>
      <c r="D45" s="82" t="s">
        <v>18</v>
      </c>
      <c r="E45" s="18"/>
      <c r="F45" s="18">
        <v>2000</v>
      </c>
      <c r="G45" s="8">
        <v>147371</v>
      </c>
      <c r="H45" s="8">
        <v>0</v>
      </c>
      <c r="K45" s="84"/>
      <c r="L45" s="84"/>
    </row>
    <row r="46" spans="1:12" ht="26.25">
      <c r="A46" s="44"/>
      <c r="B46" s="63"/>
      <c r="C46" s="75" t="s">
        <v>72</v>
      </c>
      <c r="D46" s="83" t="s">
        <v>41</v>
      </c>
      <c r="E46" s="18"/>
      <c r="F46" s="18">
        <v>1984</v>
      </c>
      <c r="G46" s="8">
        <v>99000</v>
      </c>
      <c r="H46" s="8">
        <v>29728.22</v>
      </c>
      <c r="K46" s="42"/>
      <c r="L46" s="42"/>
    </row>
    <row r="47" spans="1:12">
      <c r="A47" s="44"/>
      <c r="B47" s="63"/>
      <c r="C47" s="75" t="s">
        <v>74</v>
      </c>
      <c r="D47" s="83" t="s">
        <v>42</v>
      </c>
      <c r="E47" s="18"/>
      <c r="F47" s="18">
        <v>2016</v>
      </c>
      <c r="G47" s="8">
        <v>642760</v>
      </c>
      <c r="H47" s="8">
        <v>0</v>
      </c>
      <c r="K47" s="42"/>
      <c r="L47" s="42"/>
    </row>
    <row r="48" spans="1:12">
      <c r="A48" s="44"/>
      <c r="B48" s="63" t="s">
        <v>4</v>
      </c>
      <c r="C48" s="64"/>
      <c r="D48" s="64"/>
      <c r="E48" s="18"/>
      <c r="F48" s="18"/>
      <c r="G48" s="9">
        <f>SUM(G44:G47)</f>
        <v>936239.84</v>
      </c>
      <c r="H48" s="8">
        <f>SUM(H44:H47)</f>
        <v>29728.22</v>
      </c>
    </row>
    <row r="49" spans="1:12">
      <c r="A49" s="44"/>
      <c r="B49" s="63" t="s">
        <v>30</v>
      </c>
      <c r="C49" s="64"/>
      <c r="D49" s="64"/>
      <c r="E49" s="18"/>
      <c r="F49" s="18"/>
      <c r="G49" s="9">
        <f>G48+G42+G10</f>
        <v>1611879.62</v>
      </c>
      <c r="H49" s="9">
        <f>H48+H42</f>
        <v>29728.22</v>
      </c>
    </row>
    <row r="50" spans="1:12">
      <c r="A50" s="65"/>
      <c r="B50" s="63" t="s">
        <v>45</v>
      </c>
      <c r="C50" s="64"/>
      <c r="D50" s="60"/>
      <c r="E50" s="59"/>
      <c r="F50" s="59"/>
      <c r="G50" s="9">
        <f>G49+G7</f>
        <v>1702877.62</v>
      </c>
      <c r="H50" s="9">
        <f>H49+H42+H10</f>
        <v>29728.22</v>
      </c>
    </row>
    <row r="51" spans="1:12">
      <c r="A51" s="44"/>
      <c r="B51" s="63"/>
      <c r="C51" s="64"/>
      <c r="D51" s="64"/>
      <c r="E51" s="18"/>
      <c r="F51" s="18"/>
      <c r="G51" s="9"/>
      <c r="H51" s="9"/>
    </row>
    <row r="52" spans="1:12">
      <c r="A52" s="44"/>
      <c r="B52" s="63"/>
      <c r="C52" s="41" t="s">
        <v>24</v>
      </c>
      <c r="D52" s="64"/>
      <c r="E52" s="18"/>
      <c r="F52" s="18"/>
      <c r="G52" s="9"/>
      <c r="H52" s="9"/>
    </row>
    <row r="53" spans="1:12">
      <c r="A53" s="44"/>
      <c r="B53" s="63"/>
      <c r="C53" s="41"/>
      <c r="D53" s="64"/>
      <c r="E53" s="18"/>
      <c r="F53" s="18"/>
      <c r="G53" s="9"/>
      <c r="H53" s="9"/>
    </row>
    <row r="54" spans="1:12">
      <c r="A54" s="44"/>
      <c r="B54" s="63"/>
      <c r="C54" s="41"/>
      <c r="D54" s="64" t="s">
        <v>84</v>
      </c>
      <c r="E54" s="18"/>
      <c r="F54" s="18"/>
      <c r="G54" s="8">
        <v>45747</v>
      </c>
      <c r="H54" s="8">
        <v>0</v>
      </c>
    </row>
    <row r="55" spans="1:12">
      <c r="A55" s="44"/>
      <c r="B55" s="63"/>
      <c r="C55" s="64"/>
      <c r="D55" s="64" t="s">
        <v>40</v>
      </c>
      <c r="E55" s="18"/>
      <c r="F55" s="18">
        <v>2016</v>
      </c>
      <c r="G55" s="8">
        <v>26990</v>
      </c>
      <c r="H55" s="8">
        <v>0</v>
      </c>
    </row>
    <row r="56" spans="1:12">
      <c r="A56" s="44"/>
      <c r="B56" s="37"/>
      <c r="C56" s="64"/>
      <c r="D56" s="64" t="s">
        <v>17</v>
      </c>
      <c r="E56" s="18"/>
      <c r="F56" s="43">
        <v>2009</v>
      </c>
      <c r="G56" s="8">
        <v>17200</v>
      </c>
      <c r="H56" s="8">
        <v>0</v>
      </c>
      <c r="K56" s="84"/>
      <c r="L56" s="84"/>
    </row>
    <row r="57" spans="1:12">
      <c r="A57" s="44">
        <v>54</v>
      </c>
      <c r="B57" s="37"/>
      <c r="C57" s="58"/>
      <c r="D57" s="58" t="s">
        <v>25</v>
      </c>
      <c r="E57" s="48"/>
      <c r="F57" s="61">
        <v>2012</v>
      </c>
      <c r="G57" s="26">
        <v>20000</v>
      </c>
      <c r="H57" s="26">
        <v>0</v>
      </c>
      <c r="K57" s="84"/>
      <c r="L57" s="84"/>
    </row>
    <row r="58" spans="1:12" ht="18" customHeight="1">
      <c r="A58" s="66"/>
      <c r="B58" s="56"/>
      <c r="C58" s="57"/>
      <c r="D58" s="57" t="s">
        <v>38</v>
      </c>
      <c r="E58" s="39"/>
      <c r="F58" s="38">
        <v>2013</v>
      </c>
      <c r="G58" s="33">
        <v>20200</v>
      </c>
      <c r="H58" s="33">
        <v>0</v>
      </c>
      <c r="K58" s="31"/>
      <c r="L58" s="31"/>
    </row>
    <row r="59" spans="1:12">
      <c r="A59" s="44"/>
      <c r="B59" s="63"/>
      <c r="C59" s="64"/>
      <c r="D59" s="64"/>
      <c r="E59" s="18"/>
      <c r="F59" s="18"/>
      <c r="G59" s="9">
        <f>SUM(G55:G58)</f>
        <v>84390</v>
      </c>
      <c r="H59" s="9">
        <f>SUM(H56:H58)</f>
        <v>0</v>
      </c>
      <c r="J59" s="32"/>
      <c r="K59" s="34"/>
      <c r="L59" s="34"/>
    </row>
    <row r="60" spans="1:12">
      <c r="A60" s="44"/>
      <c r="B60" s="62"/>
      <c r="C60" s="45"/>
      <c r="D60" s="45"/>
      <c r="E60" s="48"/>
      <c r="F60" s="45"/>
      <c r="G60" s="28"/>
      <c r="H60" s="28"/>
    </row>
    <row r="61" spans="1:12">
      <c r="A61" s="44">
        <v>60</v>
      </c>
      <c r="B61" s="63"/>
      <c r="C61" s="41" t="s">
        <v>26</v>
      </c>
      <c r="D61" s="64"/>
      <c r="E61" s="18"/>
      <c r="F61" s="18"/>
      <c r="G61" s="8"/>
      <c r="H61" s="8"/>
      <c r="K61" s="84"/>
      <c r="L61" s="84"/>
    </row>
    <row r="62" spans="1:12">
      <c r="A62" s="44"/>
      <c r="B62" s="63"/>
      <c r="C62" s="41"/>
      <c r="D62" s="64" t="s">
        <v>7</v>
      </c>
      <c r="E62" s="18"/>
      <c r="F62" s="18"/>
      <c r="G62" s="8">
        <v>45747</v>
      </c>
      <c r="H62" s="8">
        <v>0</v>
      </c>
      <c r="K62" s="81"/>
      <c r="L62" s="81"/>
    </row>
    <row r="63" spans="1:12">
      <c r="A63" s="44">
        <v>62</v>
      </c>
      <c r="B63" s="63"/>
      <c r="C63" s="12"/>
      <c r="D63" s="64" t="s">
        <v>77</v>
      </c>
      <c r="E63" s="18"/>
      <c r="F63" s="18">
        <v>2013</v>
      </c>
      <c r="G63" s="8">
        <v>16304</v>
      </c>
      <c r="H63" s="8">
        <v>0</v>
      </c>
      <c r="K63" s="84"/>
      <c r="L63" s="84"/>
    </row>
    <row r="64" spans="1:12">
      <c r="A64" s="44"/>
      <c r="B64" s="63"/>
      <c r="C64" s="12"/>
      <c r="D64" s="64" t="s">
        <v>22</v>
      </c>
      <c r="E64" s="18"/>
      <c r="F64" s="18">
        <v>2013</v>
      </c>
      <c r="G64" s="8">
        <v>22000</v>
      </c>
      <c r="H64" s="8">
        <v>0</v>
      </c>
      <c r="K64" s="34"/>
      <c r="L64" s="34"/>
    </row>
    <row r="65" spans="1:12">
      <c r="A65" s="44"/>
      <c r="B65" s="63"/>
      <c r="C65" s="12"/>
      <c r="D65" s="64"/>
      <c r="E65" s="18"/>
      <c r="F65" s="18"/>
      <c r="G65" s="9">
        <f>SUM(G62:G64)</f>
        <v>84051</v>
      </c>
      <c r="H65" s="8">
        <v>0</v>
      </c>
      <c r="K65" s="34"/>
      <c r="L65" s="34"/>
    </row>
    <row r="66" spans="1:12">
      <c r="A66" s="44"/>
      <c r="B66" s="63"/>
      <c r="C66" s="12"/>
      <c r="D66" s="64"/>
      <c r="E66" s="18"/>
      <c r="F66" s="18"/>
      <c r="G66" s="9"/>
      <c r="H66" s="8"/>
      <c r="K66" s="34"/>
      <c r="L66" s="34"/>
    </row>
  </sheetData>
  <mergeCells count="7">
    <mergeCell ref="K3:L3"/>
    <mergeCell ref="K57:L57"/>
    <mergeCell ref="K63:L63"/>
    <mergeCell ref="K4:L4"/>
    <mergeCell ref="K45:L45"/>
    <mergeCell ref="K61:L61"/>
    <mergeCell ref="K56:L5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4" t="s">
        <v>56</v>
      </c>
      <c r="B2" s="74"/>
      <c r="C2" s="74"/>
      <c r="D2" s="79"/>
      <c r="E2" s="91" t="s">
        <v>57</v>
      </c>
      <c r="F2" s="92"/>
      <c r="G2" s="92"/>
      <c r="H2" s="92"/>
      <c r="I2" s="92"/>
      <c r="J2" s="93"/>
      <c r="K2" s="88" t="s">
        <v>58</v>
      </c>
      <c r="L2" s="89"/>
      <c r="M2" s="89"/>
      <c r="N2" s="90"/>
      <c r="O2" s="78"/>
      <c r="P2" s="78"/>
    </row>
    <row r="3" spans="1:16" ht="48.75" customHeight="1">
      <c r="A3" s="85" t="s">
        <v>59</v>
      </c>
      <c r="B3" s="86"/>
      <c r="C3" s="86"/>
      <c r="D3" s="87"/>
      <c r="E3" s="85" t="s">
        <v>60</v>
      </c>
      <c r="F3" s="94"/>
      <c r="G3" s="94"/>
      <c r="H3" s="94"/>
      <c r="I3" s="94"/>
      <c r="J3" s="95"/>
      <c r="K3" s="96" t="s">
        <v>61</v>
      </c>
      <c r="L3" s="97"/>
      <c r="M3" s="97"/>
      <c r="N3" s="98"/>
      <c r="O3" s="78"/>
      <c r="P3" s="78"/>
    </row>
    <row r="4" spans="1:16" ht="47.25" customHeight="1">
      <c r="A4" s="99" t="s">
        <v>62</v>
      </c>
      <c r="B4" s="100"/>
      <c r="C4" s="100"/>
      <c r="D4" s="101"/>
      <c r="E4" s="85" t="s">
        <v>63</v>
      </c>
      <c r="F4" s="94"/>
      <c r="G4" s="94"/>
      <c r="H4" s="94"/>
      <c r="I4" s="94"/>
      <c r="J4" s="95"/>
      <c r="K4" s="102" t="s">
        <v>64</v>
      </c>
      <c r="L4" s="103"/>
      <c r="M4" s="103"/>
      <c r="N4" s="104"/>
      <c r="O4" s="78"/>
      <c r="P4" s="78"/>
    </row>
    <row r="5" spans="1:16" ht="62.25" customHeight="1">
      <c r="A5" s="105" t="s">
        <v>65</v>
      </c>
      <c r="B5" s="106"/>
      <c r="C5" s="106"/>
      <c r="D5" s="107"/>
      <c r="E5" s="85" t="s">
        <v>66</v>
      </c>
      <c r="F5" s="94"/>
      <c r="G5" s="94"/>
      <c r="H5" s="94"/>
      <c r="I5" s="94"/>
      <c r="J5" s="95"/>
      <c r="K5" s="108" t="s">
        <v>67</v>
      </c>
      <c r="L5" s="109"/>
      <c r="M5" s="109"/>
      <c r="N5" s="110"/>
      <c r="O5" s="78"/>
      <c r="P5" s="78"/>
    </row>
    <row r="6" spans="1:1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2023-01-27T04:58:37Z</dcterms:modified>
</cp:coreProperties>
</file>