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150" windowHeight="8175"/>
  </bookViews>
  <sheets>
    <sheet name="недвижимое" sheetId="5" r:id="rId1"/>
    <sheet name="движимое" sheetId="4" r:id="rId2"/>
  </sheets>
  <definedNames>
    <definedName name="_xlnm._FilterDatabase" localSheetId="1" hidden="1">движимое!$C$1:$C$109</definedName>
  </definedNames>
  <calcPr calcId="125725"/>
</workbook>
</file>

<file path=xl/calcChain.xml><?xml version="1.0" encoding="utf-8"?>
<calcChain xmlns="http://schemas.openxmlformats.org/spreadsheetml/2006/main">
  <c r="H106" i="4"/>
  <c r="G33"/>
  <c r="G106"/>
  <c r="H46"/>
  <c r="G46"/>
  <c r="H56"/>
  <c r="G56"/>
  <c r="H33"/>
  <c r="H7" i="5"/>
  <c r="H11" s="1"/>
  <c r="H57" i="4" l="1"/>
  <c r="H58" s="1"/>
  <c r="G57"/>
  <c r="G58" s="1"/>
  <c r="G7" i="5" l="1"/>
  <c r="G11" s="1"/>
  <c r="E7"/>
  <c r="A37" i="4" l="1"/>
  <c r="A38" s="1"/>
</calcChain>
</file>

<file path=xl/sharedStrings.xml><?xml version="1.0" encoding="utf-8"?>
<sst xmlns="http://schemas.openxmlformats.org/spreadsheetml/2006/main" count="320" uniqueCount="195">
  <si>
    <t>№</t>
  </si>
  <si>
    <t>инв. номер</t>
  </si>
  <si>
    <t>наименование объекта</t>
  </si>
  <si>
    <t>адрес</t>
  </si>
  <si>
    <t>площ.</t>
  </si>
  <si>
    <t>год ввода</t>
  </si>
  <si>
    <t>балансовая ст.</t>
  </si>
  <si>
    <t>остаточная ст.</t>
  </si>
  <si>
    <t>тех.п.</t>
  </si>
  <si>
    <t>св-во</t>
  </si>
  <si>
    <t>машины и оборудования</t>
  </si>
  <si>
    <t>итого</t>
  </si>
  <si>
    <t>транспортные средства</t>
  </si>
  <si>
    <t>Скотомогильник</t>
  </si>
  <si>
    <t>ВА000000069</t>
  </si>
  <si>
    <t>ВА0000000101</t>
  </si>
  <si>
    <t>Принтер лазерный</t>
  </si>
  <si>
    <t>произв. и хоз. инвентарь</t>
  </si>
  <si>
    <t>казна</t>
  </si>
  <si>
    <t>-</t>
  </si>
  <si>
    <t>Витимское сельское поселение</t>
  </si>
  <si>
    <t>0302000056</t>
  </si>
  <si>
    <t>Здание сельской администр.</t>
  </si>
  <si>
    <t>с.Романовка ул.Почтовая,6</t>
  </si>
  <si>
    <t>0302000124</t>
  </si>
  <si>
    <t>Здание гаража</t>
  </si>
  <si>
    <t>с.Романовка ул.Первомайская,2в</t>
  </si>
  <si>
    <t>с. Романовка ул. Почтовая 6</t>
  </si>
  <si>
    <t>мултимедиапроектор Nec VT48</t>
  </si>
  <si>
    <t>с. Романовка ул. Первомайская,2в</t>
  </si>
  <si>
    <t>компьютер Самсунг (колонки,мышь, клавиатура, системный блок, монитор)</t>
  </si>
  <si>
    <t>ВА0000024</t>
  </si>
  <si>
    <t>ноутбук Samsung</t>
  </si>
  <si>
    <t>Принтер HP Laser Get 1022</t>
  </si>
  <si>
    <t>видеокамера цмфровая Panasonic VDR</t>
  </si>
  <si>
    <t>с. Романовка ул. Первомайская 2в</t>
  </si>
  <si>
    <t>радио-микрофон Baomic BM 008</t>
  </si>
  <si>
    <t xml:space="preserve">с. Романовка ул. Первомайская2в </t>
  </si>
  <si>
    <t>Пульт микшерный</t>
  </si>
  <si>
    <t>прибор светомузыкальный</t>
  </si>
  <si>
    <t>Аккустическая система</t>
  </si>
  <si>
    <t>принтер цветнойСХ5900</t>
  </si>
  <si>
    <t>Усилитель</t>
  </si>
  <si>
    <t>с.Романовка ул. Школьная 1а</t>
  </si>
  <si>
    <t>ВА00011</t>
  </si>
  <si>
    <t>принтер Canon МР600</t>
  </si>
  <si>
    <t>принтер Samsung</t>
  </si>
  <si>
    <t>динамик EVMK 123 A19</t>
  </si>
  <si>
    <t>01630110</t>
  </si>
  <si>
    <t>Программа НТВ</t>
  </si>
  <si>
    <t>с. Романовка ул. Почтовая 3</t>
  </si>
  <si>
    <t>01600006</t>
  </si>
  <si>
    <t>Компьютер Synk Master в сборе</t>
  </si>
  <si>
    <t>01630112</t>
  </si>
  <si>
    <t>Копировальный аппарат "Сапоп" 128</t>
  </si>
  <si>
    <t>01630116</t>
  </si>
  <si>
    <t>Телефон-факс "Рапаsonic"</t>
  </si>
  <si>
    <t>Копировальный аппарат "Сапоп"</t>
  </si>
  <si>
    <t>Телевизор "Самсунг"</t>
  </si>
  <si>
    <t>Магнитолла  LG SFH Караоке 2005 К</t>
  </si>
  <si>
    <t>Принтер струйный</t>
  </si>
  <si>
    <t>Сканер</t>
  </si>
  <si>
    <t>ВА00000000071</t>
  </si>
  <si>
    <t>Компьютер в сборе</t>
  </si>
  <si>
    <t>ВА00000000072</t>
  </si>
  <si>
    <t>ВА00000000073</t>
  </si>
  <si>
    <t>Насос WILO STARS30/6</t>
  </si>
  <si>
    <t>Прихожая "Домино"</t>
  </si>
  <si>
    <t>мотопомпа KOSHIN</t>
  </si>
  <si>
    <t>кол-во</t>
  </si>
  <si>
    <t>ВА0000010,11</t>
  </si>
  <si>
    <t>Шкаф офисный</t>
  </si>
  <si>
    <t>01630113</t>
  </si>
  <si>
    <t>Шкаф- стенка</t>
  </si>
  <si>
    <t>01630114</t>
  </si>
  <si>
    <t>Шкаф</t>
  </si>
  <si>
    <t>ВА0000000058</t>
  </si>
  <si>
    <t>Вывеска "Сельское поселение Витимское"</t>
  </si>
  <si>
    <t>ВА0000000061</t>
  </si>
  <si>
    <t>Вывеска официальная</t>
  </si>
  <si>
    <t>Автомашина УАЗ-220694-04</t>
  </si>
  <si>
    <t>0010015</t>
  </si>
  <si>
    <t>Автомашина КО-71304</t>
  </si>
  <si>
    <t>с.Романовка</t>
  </si>
  <si>
    <t>машины и оборудование</t>
  </si>
  <si>
    <t>Системный блок</t>
  </si>
  <si>
    <t>000000000000006</t>
  </si>
  <si>
    <t>000000000000001</t>
  </si>
  <si>
    <t>Умывальник</t>
  </si>
  <si>
    <t>000000000000002</t>
  </si>
  <si>
    <t>ВА00000000038</t>
  </si>
  <si>
    <t>000000000000007</t>
  </si>
  <si>
    <t>ВА0000000080</t>
  </si>
  <si>
    <t>Беседка резная</t>
  </si>
  <si>
    <t>ВА0000000079</t>
  </si>
  <si>
    <t>Машина швейная</t>
  </si>
  <si>
    <t>Точка доступа</t>
  </si>
  <si>
    <t>Стол бильярдный</t>
  </si>
  <si>
    <t>МФУ Kyocera</t>
  </si>
  <si>
    <t>Итого:</t>
  </si>
  <si>
    <t>МБУК "Витимский сельский дом культуры"</t>
  </si>
  <si>
    <t>Здание  нежилое</t>
  </si>
  <si>
    <t>000000000000003</t>
  </si>
  <si>
    <t>000000000000005</t>
  </si>
  <si>
    <t>000000000000008</t>
  </si>
  <si>
    <t>0000000000000010</t>
  </si>
  <si>
    <t>0000000000000013</t>
  </si>
  <si>
    <t>0000000000000012</t>
  </si>
  <si>
    <t>0000000000000015</t>
  </si>
  <si>
    <t>0000000000000016</t>
  </si>
  <si>
    <t>0000000000000017</t>
  </si>
  <si>
    <t>0000000000000018</t>
  </si>
  <si>
    <t>0000000000000019</t>
  </si>
  <si>
    <t>0000000000000009</t>
  </si>
  <si>
    <t>Комплект звукового оборудования</t>
  </si>
  <si>
    <t>0000000000000020</t>
  </si>
  <si>
    <t>Насос  СЦ80</t>
  </si>
  <si>
    <t>Емкость 4,5 м3 под вду</t>
  </si>
  <si>
    <t>Кадастровый номер</t>
  </si>
  <si>
    <t>Радиотелефон</t>
  </si>
  <si>
    <t>Всего:</t>
  </si>
  <si>
    <t>06300046</t>
  </si>
  <si>
    <t>03-03-02/004/2005-071</t>
  </si>
  <si>
    <t>03-03-02/004/2005-059</t>
  </si>
  <si>
    <t>03-03-02/004/2005-064</t>
  </si>
  <si>
    <t>Недвижимое имущество</t>
  </si>
  <si>
    <t>Раздел 1</t>
  </si>
  <si>
    <t>Движимое имущество</t>
  </si>
  <si>
    <t>Раздел 2</t>
  </si>
  <si>
    <t>Электромегафон МЕТА 2620</t>
  </si>
  <si>
    <t>ВА000063</t>
  </si>
  <si>
    <t>ВА00000000054</t>
  </si>
  <si>
    <t>двигатель автомобильный</t>
  </si>
  <si>
    <t>11011500001</t>
  </si>
  <si>
    <t>11013600002</t>
  </si>
  <si>
    <t>Спортивный инвентарь</t>
  </si>
  <si>
    <t>11013600004</t>
  </si>
  <si>
    <t>11013600005</t>
  </si>
  <si>
    <t>11013400009</t>
  </si>
  <si>
    <t>ПК DEXP AtlasH101 A6-5400B</t>
  </si>
  <si>
    <t>Монитор Samsung 21.5</t>
  </si>
  <si>
    <t>11013400008</t>
  </si>
  <si>
    <t>монитор Aser, лазерный принтер, системный блок</t>
  </si>
  <si>
    <t>BA0000000019</t>
  </si>
  <si>
    <t>11013400010</t>
  </si>
  <si>
    <t>11013400011</t>
  </si>
  <si>
    <t>11013400012</t>
  </si>
  <si>
    <t>ВА0000000055</t>
  </si>
  <si>
    <t>ВА00000000064</t>
  </si>
  <si>
    <t>Насос водяной для водовозной машины</t>
  </si>
  <si>
    <t>Знаки дорожные</t>
  </si>
  <si>
    <t>11013400002</t>
  </si>
  <si>
    <t>11085200001</t>
  </si>
  <si>
    <t xml:space="preserve"> </t>
  </si>
  <si>
    <t>51013400001</t>
  </si>
  <si>
    <t>Акустическая система NORDFOLK NF 2215</t>
  </si>
  <si>
    <t>51013400002</t>
  </si>
  <si>
    <t>BehringerX2222USB Микшер</t>
  </si>
  <si>
    <t>51013400003</t>
  </si>
  <si>
    <t>YAMAHA PX3Стереофонический  усилитель мощности 2*500 вт</t>
  </si>
  <si>
    <t>ИБП DEXP  IEC Pro 1200BA источник бесперебойного питания</t>
  </si>
  <si>
    <t>51013400005</t>
  </si>
  <si>
    <t>51013400006</t>
  </si>
  <si>
    <t>Пульт управления приборами 240 канала</t>
  </si>
  <si>
    <t>51013400007</t>
  </si>
  <si>
    <t>Светодиодный прожектор 60 ватт</t>
  </si>
  <si>
    <t>Световой прибор эффектор Mini Dekker</t>
  </si>
  <si>
    <t>51013400004</t>
  </si>
  <si>
    <t>51013400008</t>
  </si>
  <si>
    <t>51013400009</t>
  </si>
  <si>
    <t>51013400010</t>
  </si>
  <si>
    <t>5101340012</t>
  </si>
  <si>
    <t>занавес</t>
  </si>
  <si>
    <t>51013600001</t>
  </si>
  <si>
    <t>51013600002</t>
  </si>
  <si>
    <t>ламбрекет</t>
  </si>
  <si>
    <t>51013600003</t>
  </si>
  <si>
    <t>51013600004</t>
  </si>
  <si>
    <t>51013600005</t>
  </si>
  <si>
    <t>51013600007</t>
  </si>
  <si>
    <t>51013600008</t>
  </si>
  <si>
    <t>51013600009</t>
  </si>
  <si>
    <t>51013600010</t>
  </si>
  <si>
    <t>51013600011</t>
  </si>
  <si>
    <t>51013600006</t>
  </si>
  <si>
    <t>Автомобиль УАЗ-220695-04</t>
  </si>
  <si>
    <t>11013400020</t>
  </si>
  <si>
    <t>11013600012</t>
  </si>
  <si>
    <t>Ранец противопожарный РП-18 Ермак</t>
  </si>
  <si>
    <t>Всего  с имуществом  казны:</t>
  </si>
  <si>
    <t>Принтер Kyocera</t>
  </si>
  <si>
    <t>11013400024</t>
  </si>
  <si>
    <t>ПК  DEXP</t>
  </si>
  <si>
    <t>21013400001</t>
  </si>
  <si>
    <t>Генератор бензиновый "Denzel" GE2500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</si>
</sst>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0" fillId="0" borderId="0" xfId="0" applyNumberFormat="1" applyBorder="1"/>
    <xf numFmtId="0" fontId="0" fillId="0" borderId="1" xfId="0" applyBorder="1"/>
    <xf numFmtId="0" fontId="0" fillId="0" borderId="0" xfId="0" applyBorder="1"/>
    <xf numFmtId="0" fontId="1" fillId="2" borderId="0" xfId="0" applyFont="1" applyFill="1"/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1" fillId="2" borderId="0" xfId="0" applyNumberFormat="1" applyFont="1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1" fillId="2" borderId="0" xfId="0" applyNumberFormat="1" applyFont="1" applyFill="1" applyAlignment="1"/>
    <xf numFmtId="14" fontId="1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49" fontId="0" fillId="0" borderId="0" xfId="0" applyNumberFormat="1" applyAlignment="1"/>
    <xf numFmtId="2" fontId="5" fillId="0" borderId="0" xfId="0" applyNumberFormat="1" applyFont="1"/>
    <xf numFmtId="2" fontId="3" fillId="2" borderId="1" xfId="0" applyNumberFormat="1" applyFont="1" applyFill="1" applyBorder="1" applyAlignment="1">
      <alignment horizontal="right"/>
    </xf>
    <xf numFmtId="2" fontId="4" fillId="2" borderId="1" xfId="0" applyNumberFormat="1" applyFont="1" applyFill="1" applyBorder="1"/>
    <xf numFmtId="2" fontId="2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0" fontId="3" fillId="2" borderId="3" xfId="0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right"/>
    </xf>
    <xf numFmtId="2" fontId="0" fillId="0" borderId="0" xfId="0" applyNumberFormat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2" fontId="1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2" fontId="5" fillId="2" borderId="1" xfId="0" applyNumberFormat="1" applyFont="1" applyFill="1" applyBorder="1"/>
    <xf numFmtId="49" fontId="3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left"/>
    </xf>
    <xf numFmtId="2" fontId="1" fillId="2" borderId="3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49" fontId="3" fillId="2" borderId="3" xfId="0" applyNumberFormat="1" applyFont="1" applyFill="1" applyBorder="1" applyAlignment="1"/>
    <xf numFmtId="0" fontId="3" fillId="2" borderId="3" xfId="0" applyFont="1" applyFill="1" applyBorder="1" applyAlignment="1">
      <alignment horizontal="left"/>
    </xf>
    <xf numFmtId="2" fontId="3" fillId="2" borderId="3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/>
    <xf numFmtId="0" fontId="0" fillId="2" borderId="1" xfId="0" applyFill="1" applyBorder="1"/>
    <xf numFmtId="2" fontId="5" fillId="2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14" fontId="3" fillId="2" borderId="6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center"/>
    </xf>
    <xf numFmtId="14" fontId="0" fillId="2" borderId="4" xfId="0" applyNumberFormat="1" applyFill="1" applyBorder="1" applyAlignment="1">
      <alignment horizontal="center"/>
    </xf>
    <xf numFmtId="14" fontId="3" fillId="2" borderId="4" xfId="0" applyNumberFormat="1" applyFont="1" applyFill="1" applyBorder="1" applyAlignment="1">
      <alignment horizontal="center"/>
    </xf>
    <xf numFmtId="0" fontId="4" fillId="2" borderId="1" xfId="0" applyFont="1" applyFill="1" applyBorder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4" xfId="0" applyBorder="1" applyAlignment="1"/>
    <xf numFmtId="0" fontId="0" fillId="0" borderId="6" xfId="0" applyBorder="1" applyAlignment="1"/>
    <xf numFmtId="0" fontId="0" fillId="0" borderId="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zoomScaleNormal="100" zoomScaleSheetLayoutView="100" workbookViewId="0">
      <pane xSplit="18705" topLeftCell="J1"/>
      <selection activeCell="A14" sqref="A14"/>
      <selection pane="topRight" activeCell="J617" sqref="J617"/>
    </sheetView>
  </sheetViews>
  <sheetFormatPr defaultColWidth="13.140625" defaultRowHeight="15"/>
  <cols>
    <col min="1" max="1" width="13.140625" style="4"/>
    <col min="2" max="2" width="14.5703125" style="24" customWidth="1"/>
    <col min="3" max="3" width="31.42578125" customWidth="1"/>
    <col min="4" max="4" width="30.28515625" customWidth="1"/>
    <col min="5" max="5" width="20.7109375" style="4" customWidth="1"/>
    <col min="6" max="6" width="13.5703125" customWidth="1"/>
    <col min="7" max="7" width="13" style="6" customWidth="1"/>
    <col min="8" max="8" width="15" style="6" customWidth="1"/>
    <col min="12" max="12" width="13" customWidth="1"/>
  </cols>
  <sheetData>
    <row r="1" spans="1:12">
      <c r="A1" s="1"/>
      <c r="B1" s="2"/>
      <c r="C1" s="1" t="s">
        <v>125</v>
      </c>
      <c r="D1" s="1"/>
      <c r="E1" s="1"/>
      <c r="F1" s="1"/>
      <c r="G1" s="3" t="s">
        <v>126</v>
      </c>
      <c r="H1" s="3"/>
      <c r="I1" s="4"/>
      <c r="J1" s="5"/>
    </row>
    <row r="2" spans="1:12">
      <c r="A2" s="20"/>
      <c r="B2" s="65"/>
      <c r="C2" s="45" t="s">
        <v>20</v>
      </c>
      <c r="D2" s="66"/>
      <c r="E2" s="9"/>
      <c r="F2" s="9"/>
      <c r="G2" s="9"/>
      <c r="H2" s="9"/>
      <c r="I2" s="57"/>
      <c r="J2" s="59"/>
      <c r="K2" s="12"/>
      <c r="L2" s="12"/>
    </row>
    <row r="3" spans="1:12">
      <c r="A3" s="20"/>
      <c r="B3" s="65"/>
      <c r="C3" s="37" t="s">
        <v>20</v>
      </c>
      <c r="D3" s="66"/>
      <c r="E3" s="20"/>
      <c r="F3" s="20"/>
      <c r="G3" s="9"/>
      <c r="H3" s="9"/>
      <c r="I3" s="57"/>
      <c r="J3" s="59"/>
      <c r="K3" s="12"/>
      <c r="L3" s="12"/>
    </row>
    <row r="4" spans="1:12">
      <c r="A4" s="20" t="s">
        <v>0</v>
      </c>
      <c r="B4" s="65" t="s">
        <v>1</v>
      </c>
      <c r="C4" s="20" t="s">
        <v>2</v>
      </c>
      <c r="D4" s="20" t="s">
        <v>3</v>
      </c>
      <c r="E4" s="20" t="s">
        <v>4</v>
      </c>
      <c r="F4" s="20" t="s">
        <v>5</v>
      </c>
      <c r="G4" s="9" t="s">
        <v>6</v>
      </c>
      <c r="H4" s="36" t="s">
        <v>7</v>
      </c>
      <c r="I4" s="20" t="s">
        <v>8</v>
      </c>
      <c r="J4" s="22" t="s">
        <v>9</v>
      </c>
      <c r="K4" s="67" t="s">
        <v>118</v>
      </c>
      <c r="L4" s="68"/>
    </row>
    <row r="5" spans="1:12">
      <c r="A5" s="46">
        <v>1</v>
      </c>
      <c r="B5" s="47" t="s">
        <v>21</v>
      </c>
      <c r="C5" s="48" t="s">
        <v>22</v>
      </c>
      <c r="D5" s="48" t="s">
        <v>23</v>
      </c>
      <c r="E5" s="49">
        <v>129.54</v>
      </c>
      <c r="F5" s="31">
        <v>1954</v>
      </c>
      <c r="G5" s="32">
        <v>405997.82</v>
      </c>
      <c r="H5" s="42">
        <v>0</v>
      </c>
      <c r="I5" s="15">
        <v>39253</v>
      </c>
      <c r="J5" s="15">
        <v>39905</v>
      </c>
      <c r="K5" s="67" t="s">
        <v>122</v>
      </c>
      <c r="L5" s="71"/>
    </row>
    <row r="6" spans="1:12">
      <c r="A6" s="46">
        <v>2</v>
      </c>
      <c r="B6" s="40" t="s">
        <v>24</v>
      </c>
      <c r="C6" s="50" t="s">
        <v>25</v>
      </c>
      <c r="D6" s="38" t="s">
        <v>23</v>
      </c>
      <c r="E6" s="23">
        <v>24.64</v>
      </c>
      <c r="F6" s="16">
        <v>1980</v>
      </c>
      <c r="G6" s="26">
        <v>71237.8</v>
      </c>
      <c r="H6" s="36">
        <v>0</v>
      </c>
      <c r="I6" s="60">
        <v>39253</v>
      </c>
      <c r="J6" s="15">
        <v>39905</v>
      </c>
      <c r="K6" s="67" t="s">
        <v>123</v>
      </c>
      <c r="L6" s="68"/>
    </row>
    <row r="7" spans="1:12">
      <c r="A7" s="46"/>
      <c r="B7" s="51" t="s">
        <v>99</v>
      </c>
      <c r="C7" s="52"/>
      <c r="D7" s="52"/>
      <c r="E7" s="53">
        <f>SUM(E5:E6)</f>
        <v>154.18</v>
      </c>
      <c r="F7" s="52"/>
      <c r="G7" s="39">
        <f>SUM(G5:G6)</f>
        <v>477235.62</v>
      </c>
      <c r="H7" s="39">
        <f>SUM(H5:H6)</f>
        <v>0</v>
      </c>
      <c r="I7" s="52"/>
      <c r="J7" s="52"/>
      <c r="K7" s="12"/>
      <c r="L7" s="12"/>
    </row>
    <row r="8" spans="1:12">
      <c r="A8" s="19"/>
      <c r="B8" s="21"/>
      <c r="C8" s="54" t="s">
        <v>18</v>
      </c>
      <c r="D8" s="14"/>
      <c r="E8" s="19"/>
      <c r="F8" s="19"/>
      <c r="G8" s="17"/>
      <c r="H8" s="17"/>
      <c r="I8" s="18"/>
      <c r="J8" s="61"/>
    </row>
    <row r="9" spans="1:12">
      <c r="A9" s="20" t="s">
        <v>0</v>
      </c>
      <c r="B9" s="65" t="s">
        <v>1</v>
      </c>
      <c r="C9" s="20" t="s">
        <v>2</v>
      </c>
      <c r="D9" s="20" t="s">
        <v>3</v>
      </c>
      <c r="E9" s="20" t="s">
        <v>4</v>
      </c>
      <c r="F9" s="20" t="s">
        <v>5</v>
      </c>
      <c r="G9" s="9" t="s">
        <v>6</v>
      </c>
      <c r="H9" s="36" t="s">
        <v>7</v>
      </c>
      <c r="I9" s="57"/>
      <c r="J9" s="62"/>
      <c r="K9" s="67" t="s">
        <v>118</v>
      </c>
      <c r="L9" s="68"/>
    </row>
    <row r="10" spans="1:12">
      <c r="A10" s="46">
        <v>3</v>
      </c>
      <c r="B10" s="40"/>
      <c r="C10" s="38" t="s">
        <v>13</v>
      </c>
      <c r="D10" s="38" t="s">
        <v>83</v>
      </c>
      <c r="E10" s="16"/>
      <c r="F10" s="16">
        <v>2006</v>
      </c>
      <c r="G10" s="26">
        <v>21217.5</v>
      </c>
      <c r="H10" s="26">
        <v>20834.990000000002</v>
      </c>
      <c r="I10" s="16" t="s">
        <v>19</v>
      </c>
      <c r="J10" s="63" t="s">
        <v>19</v>
      </c>
      <c r="K10" s="69"/>
      <c r="L10" s="70"/>
    </row>
    <row r="11" spans="1:12">
      <c r="A11" s="20"/>
      <c r="B11" s="65" t="s">
        <v>120</v>
      </c>
      <c r="C11" s="20"/>
      <c r="D11" s="20"/>
      <c r="E11" s="34"/>
      <c r="F11" s="20"/>
      <c r="G11" s="10">
        <f>G10+G7</f>
        <v>498453.12</v>
      </c>
      <c r="H11" s="10">
        <f>H10+H7</f>
        <v>20834.990000000002</v>
      </c>
      <c r="I11" s="16"/>
      <c r="J11" s="15"/>
      <c r="K11" s="12"/>
      <c r="L11" s="12"/>
    </row>
    <row r="12" spans="1:12">
      <c r="A12" s="20"/>
      <c r="B12" s="65"/>
      <c r="C12" s="66"/>
      <c r="D12" s="66"/>
      <c r="E12" s="20"/>
      <c r="F12" s="20"/>
      <c r="G12" s="9"/>
      <c r="H12" s="9"/>
      <c r="I12" s="57"/>
      <c r="J12" s="59"/>
      <c r="K12" s="12"/>
      <c r="L12" s="12"/>
    </row>
    <row r="13" spans="1:12">
      <c r="A13" s="20"/>
      <c r="B13" s="65"/>
      <c r="C13" s="45" t="s">
        <v>100</v>
      </c>
      <c r="D13" s="44"/>
      <c r="E13" s="20"/>
      <c r="F13" s="20"/>
      <c r="G13" s="10"/>
      <c r="H13" s="10"/>
      <c r="I13" s="57"/>
      <c r="J13" s="59"/>
      <c r="K13" s="12"/>
      <c r="L13" s="12"/>
    </row>
    <row r="14" spans="1:12">
      <c r="A14" s="20">
        <v>1</v>
      </c>
      <c r="B14" s="40" t="s">
        <v>87</v>
      </c>
      <c r="C14" s="38" t="s">
        <v>101</v>
      </c>
      <c r="D14" s="38" t="s">
        <v>26</v>
      </c>
      <c r="E14" s="34">
        <v>284.54000000000002</v>
      </c>
      <c r="F14" s="16">
        <v>1982</v>
      </c>
      <c r="G14" s="28">
        <v>2104107.59</v>
      </c>
      <c r="H14" s="28">
        <v>0</v>
      </c>
      <c r="I14" s="15">
        <v>39279</v>
      </c>
      <c r="J14" s="15">
        <v>39905</v>
      </c>
      <c r="K14" s="67" t="s">
        <v>124</v>
      </c>
      <c r="L14" s="68"/>
    </row>
    <row r="15" spans="1:12">
      <c r="A15" s="20"/>
      <c r="B15" s="65"/>
      <c r="C15" s="41"/>
      <c r="D15" s="66"/>
      <c r="E15" s="20"/>
      <c r="F15" s="20"/>
      <c r="G15" s="10"/>
      <c r="H15" s="10"/>
      <c r="I15" s="57"/>
      <c r="J15" s="59"/>
      <c r="K15" s="12"/>
      <c r="L15" s="12"/>
    </row>
    <row r="16" spans="1:12">
      <c r="C16" s="8"/>
      <c r="D16" s="13"/>
      <c r="E16" s="7"/>
      <c r="F16" s="13"/>
      <c r="G16" s="11"/>
      <c r="H16" s="11"/>
      <c r="I16" s="13"/>
    </row>
    <row r="17" spans="5:5">
      <c r="E17" s="33"/>
    </row>
  </sheetData>
  <mergeCells count="6">
    <mergeCell ref="K4:L4"/>
    <mergeCell ref="K9:L9"/>
    <mergeCell ref="K10:L10"/>
    <mergeCell ref="K14:L14"/>
    <mergeCell ref="K6:L6"/>
    <mergeCell ref="K5:L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9"/>
  <sheetViews>
    <sheetView topLeftCell="B100" zoomScale="115" zoomScaleNormal="115" workbookViewId="0">
      <selection activeCell="G57" sqref="G57:H57"/>
    </sheetView>
  </sheetViews>
  <sheetFormatPr defaultColWidth="13.140625" defaultRowHeight="15"/>
  <cols>
    <col min="1" max="1" width="4.140625" style="4" customWidth="1"/>
    <col min="2" max="2" width="14.5703125" style="24" customWidth="1"/>
    <col min="3" max="3" width="31.42578125" customWidth="1"/>
    <col min="4" max="4" width="26.7109375" customWidth="1"/>
    <col min="5" max="5" width="15.85546875" style="4" customWidth="1"/>
    <col min="6" max="6" width="13.5703125" customWidth="1"/>
    <col min="7" max="7" width="13" style="6" customWidth="1"/>
    <col min="8" max="8" width="12.5703125" style="6" customWidth="1"/>
    <col min="9" max="9" width="19" customWidth="1"/>
    <col min="12" max="12" width="17.28515625" customWidth="1"/>
  </cols>
  <sheetData>
    <row r="1" spans="1:8">
      <c r="A1" s="1"/>
      <c r="B1" s="65"/>
      <c r="C1" s="20" t="s">
        <v>127</v>
      </c>
      <c r="D1" s="20"/>
      <c r="E1" s="20"/>
      <c r="F1" s="20"/>
      <c r="G1" s="9" t="s">
        <v>128</v>
      </c>
      <c r="H1" s="9"/>
    </row>
    <row r="2" spans="1:8">
      <c r="A2" s="46"/>
      <c r="B2" s="65"/>
      <c r="C2" s="45"/>
      <c r="D2" s="66"/>
      <c r="E2" s="9"/>
      <c r="F2" s="9"/>
      <c r="G2" s="10"/>
      <c r="H2" s="9"/>
    </row>
    <row r="3" spans="1:8">
      <c r="A3" s="46"/>
      <c r="B3" s="65"/>
      <c r="C3" s="45" t="s">
        <v>20</v>
      </c>
      <c r="D3" s="66"/>
      <c r="E3" s="9"/>
      <c r="F3" s="9"/>
      <c r="G3" s="9"/>
      <c r="H3" s="9"/>
    </row>
    <row r="4" spans="1:8">
      <c r="A4" s="46"/>
      <c r="B4" s="65" t="s">
        <v>1</v>
      </c>
      <c r="C4" s="20" t="s">
        <v>2</v>
      </c>
      <c r="D4" s="20" t="s">
        <v>3</v>
      </c>
      <c r="E4" s="20" t="s">
        <v>69</v>
      </c>
      <c r="F4" s="20" t="s">
        <v>5</v>
      </c>
      <c r="G4" s="9" t="s">
        <v>6</v>
      </c>
      <c r="H4" s="9" t="s">
        <v>7</v>
      </c>
    </row>
    <row r="5" spans="1:8">
      <c r="A5" s="46"/>
      <c r="B5" s="65"/>
      <c r="C5" s="20" t="s">
        <v>18</v>
      </c>
      <c r="D5" s="20"/>
      <c r="E5" s="20"/>
      <c r="F5" s="20"/>
      <c r="G5" s="9"/>
      <c r="H5" s="9"/>
    </row>
    <row r="6" spans="1:8">
      <c r="A6" s="46"/>
      <c r="B6" s="65" t="s">
        <v>152</v>
      </c>
      <c r="C6" s="66" t="s">
        <v>129</v>
      </c>
      <c r="D6" s="66" t="s">
        <v>27</v>
      </c>
      <c r="E6" s="20">
        <v>2</v>
      </c>
      <c r="F6" s="20"/>
      <c r="G6" s="9">
        <v>5597.42</v>
      </c>
      <c r="H6" s="9">
        <v>5597.42</v>
      </c>
    </row>
    <row r="7" spans="1:8">
      <c r="A7" s="46"/>
      <c r="B7" s="65"/>
      <c r="C7" s="20" t="s">
        <v>10</v>
      </c>
      <c r="D7" s="20"/>
      <c r="E7" s="20"/>
      <c r="F7" s="20"/>
      <c r="G7" s="9"/>
      <c r="H7" s="9"/>
    </row>
    <row r="8" spans="1:8">
      <c r="A8" s="46"/>
      <c r="B8" s="65" t="s">
        <v>191</v>
      </c>
      <c r="C8" s="41" t="s">
        <v>190</v>
      </c>
      <c r="D8" s="66" t="s">
        <v>27</v>
      </c>
      <c r="E8" s="20"/>
      <c r="F8" s="20">
        <v>2018</v>
      </c>
      <c r="G8" s="9">
        <v>11100</v>
      </c>
      <c r="H8" s="9">
        <v>0</v>
      </c>
    </row>
    <row r="9" spans="1:8">
      <c r="A9" s="46"/>
      <c r="B9" s="51" t="s">
        <v>137</v>
      </c>
      <c r="C9" s="64" t="s">
        <v>119</v>
      </c>
      <c r="D9" s="66" t="s">
        <v>27</v>
      </c>
      <c r="E9" s="56"/>
      <c r="F9" s="56">
        <v>2016</v>
      </c>
      <c r="G9" s="27">
        <v>5720</v>
      </c>
      <c r="H9" s="27">
        <v>0</v>
      </c>
    </row>
    <row r="10" spans="1:8">
      <c r="A10" s="58"/>
      <c r="B10" s="51" t="s">
        <v>138</v>
      </c>
      <c r="C10" s="64" t="s">
        <v>139</v>
      </c>
      <c r="D10" s="66" t="s">
        <v>27</v>
      </c>
      <c r="E10" s="56"/>
      <c r="F10" s="56">
        <v>2016</v>
      </c>
      <c r="G10" s="27">
        <v>19890</v>
      </c>
      <c r="H10" s="27">
        <v>0</v>
      </c>
    </row>
    <row r="11" spans="1:8">
      <c r="A11" s="58"/>
      <c r="B11" s="51" t="s">
        <v>141</v>
      </c>
      <c r="C11" s="64" t="s">
        <v>140</v>
      </c>
      <c r="D11" s="66" t="s">
        <v>27</v>
      </c>
      <c r="E11" s="56"/>
      <c r="F11" s="56">
        <v>2016</v>
      </c>
      <c r="G11" s="27">
        <v>7750</v>
      </c>
      <c r="H11" s="27">
        <v>0</v>
      </c>
    </row>
    <row r="12" spans="1:8">
      <c r="A12" s="58"/>
      <c r="B12" s="51" t="s">
        <v>144</v>
      </c>
      <c r="C12" s="64" t="s">
        <v>85</v>
      </c>
      <c r="D12" s="66" t="s">
        <v>27</v>
      </c>
      <c r="E12" s="56"/>
      <c r="F12" s="56">
        <v>2016</v>
      </c>
      <c r="G12" s="27">
        <v>18693.689999999999</v>
      </c>
      <c r="H12" s="27">
        <v>0</v>
      </c>
    </row>
    <row r="13" spans="1:8">
      <c r="A13" s="58"/>
      <c r="B13" s="51" t="s">
        <v>145</v>
      </c>
      <c r="C13" s="64" t="s">
        <v>85</v>
      </c>
      <c r="D13" s="66" t="s">
        <v>27</v>
      </c>
      <c r="E13" s="56"/>
      <c r="F13" s="56">
        <v>2016</v>
      </c>
      <c r="G13" s="27">
        <v>30670.62</v>
      </c>
      <c r="H13" s="27">
        <v>0</v>
      </c>
    </row>
    <row r="14" spans="1:8">
      <c r="A14" s="58"/>
      <c r="B14" s="51" t="s">
        <v>146</v>
      </c>
      <c r="C14" s="64" t="s">
        <v>85</v>
      </c>
      <c r="D14" s="66" t="s">
        <v>27</v>
      </c>
      <c r="E14" s="56"/>
      <c r="F14" s="56">
        <v>2016</v>
      </c>
      <c r="G14" s="27">
        <v>17634.900000000001</v>
      </c>
      <c r="H14" s="27">
        <v>0</v>
      </c>
    </row>
    <row r="15" spans="1:8">
      <c r="A15" s="58"/>
      <c r="B15" s="51" t="s">
        <v>151</v>
      </c>
      <c r="C15" s="64" t="s">
        <v>98</v>
      </c>
      <c r="D15" s="66" t="s">
        <v>27</v>
      </c>
      <c r="E15" s="56"/>
      <c r="F15" s="56">
        <v>2013</v>
      </c>
      <c r="G15" s="27">
        <v>20990</v>
      </c>
      <c r="H15" s="27">
        <v>0</v>
      </c>
    </row>
    <row r="16" spans="1:8" ht="26.25">
      <c r="A16" s="58"/>
      <c r="B16" s="65" t="s">
        <v>143</v>
      </c>
      <c r="C16" s="30" t="s">
        <v>142</v>
      </c>
      <c r="D16" s="66" t="s">
        <v>27</v>
      </c>
      <c r="E16" s="20"/>
      <c r="F16" s="20">
        <v>2002</v>
      </c>
      <c r="G16" s="9">
        <v>19374.099999999999</v>
      </c>
      <c r="H16" s="9">
        <v>0</v>
      </c>
    </row>
    <row r="17" spans="1:8">
      <c r="A17" s="46"/>
      <c r="B17" s="65" t="s">
        <v>31</v>
      </c>
      <c r="C17" s="30" t="s">
        <v>32</v>
      </c>
      <c r="D17" s="66" t="s">
        <v>27</v>
      </c>
      <c r="E17" s="20"/>
      <c r="F17" s="20">
        <v>2008</v>
      </c>
      <c r="G17" s="9">
        <v>19506</v>
      </c>
      <c r="H17" s="9">
        <v>0</v>
      </c>
    </row>
    <row r="18" spans="1:8">
      <c r="A18" s="46"/>
      <c r="B18" s="65" t="s">
        <v>90</v>
      </c>
      <c r="C18" s="30" t="s">
        <v>33</v>
      </c>
      <c r="D18" s="66" t="s">
        <v>27</v>
      </c>
      <c r="E18" s="20"/>
      <c r="F18" s="20">
        <v>2005</v>
      </c>
      <c r="G18" s="9">
        <v>8133.95</v>
      </c>
      <c r="H18" s="9">
        <v>0</v>
      </c>
    </row>
    <row r="19" spans="1:8">
      <c r="A19" s="46"/>
      <c r="B19" s="51" t="s">
        <v>134</v>
      </c>
      <c r="C19" s="64" t="s">
        <v>16</v>
      </c>
      <c r="D19" s="66" t="s">
        <v>27</v>
      </c>
      <c r="E19" s="57"/>
      <c r="F19" s="56">
        <v>2012</v>
      </c>
      <c r="G19" s="27">
        <v>10250</v>
      </c>
      <c r="H19" s="27">
        <v>0</v>
      </c>
    </row>
    <row r="20" spans="1:8">
      <c r="A20" s="46"/>
      <c r="B20" s="65" t="s">
        <v>44</v>
      </c>
      <c r="C20" s="66" t="s">
        <v>45</v>
      </c>
      <c r="D20" s="66" t="s">
        <v>43</v>
      </c>
      <c r="E20" s="20"/>
      <c r="F20" s="20">
        <v>2007</v>
      </c>
      <c r="G20" s="9">
        <v>7218</v>
      </c>
      <c r="H20" s="9">
        <v>0</v>
      </c>
    </row>
    <row r="21" spans="1:8">
      <c r="A21" s="46"/>
      <c r="B21" s="65" t="s">
        <v>48</v>
      </c>
      <c r="C21" s="30" t="s">
        <v>49</v>
      </c>
      <c r="D21" s="66" t="s">
        <v>50</v>
      </c>
      <c r="E21" s="20"/>
      <c r="F21" s="20">
        <v>2002</v>
      </c>
      <c r="G21" s="9">
        <v>139167</v>
      </c>
      <c r="H21" s="9">
        <v>0</v>
      </c>
    </row>
    <row r="22" spans="1:8">
      <c r="A22" s="46"/>
      <c r="B22" s="65" t="s">
        <v>51</v>
      </c>
      <c r="C22" s="30" t="s">
        <v>52</v>
      </c>
      <c r="D22" s="66" t="s">
        <v>27</v>
      </c>
      <c r="E22" s="20"/>
      <c r="F22" s="20">
        <v>2002</v>
      </c>
      <c r="G22" s="9">
        <v>30926.21</v>
      </c>
      <c r="H22" s="9">
        <v>0</v>
      </c>
    </row>
    <row r="23" spans="1:8">
      <c r="A23" s="46"/>
      <c r="B23" s="65" t="s">
        <v>53</v>
      </c>
      <c r="C23" s="30" t="s">
        <v>52</v>
      </c>
      <c r="D23" s="66" t="s">
        <v>27</v>
      </c>
      <c r="E23" s="20"/>
      <c r="F23" s="20">
        <v>2005</v>
      </c>
      <c r="G23" s="9">
        <v>31414.13</v>
      </c>
      <c r="H23" s="9">
        <v>0</v>
      </c>
    </row>
    <row r="24" spans="1:8">
      <c r="A24" s="46">
        <v>9</v>
      </c>
      <c r="B24" s="65" t="s">
        <v>147</v>
      </c>
      <c r="C24" s="66" t="s">
        <v>54</v>
      </c>
      <c r="D24" s="66" t="s">
        <v>27</v>
      </c>
      <c r="E24" s="20"/>
      <c r="F24" s="20">
        <v>2009</v>
      </c>
      <c r="G24" s="9">
        <v>12940</v>
      </c>
      <c r="H24" s="9">
        <v>0</v>
      </c>
    </row>
    <row r="25" spans="1:8">
      <c r="A25" s="46"/>
      <c r="B25" s="65" t="s">
        <v>55</v>
      </c>
      <c r="C25" s="30" t="s">
        <v>56</v>
      </c>
      <c r="D25" s="66" t="s">
        <v>27</v>
      </c>
      <c r="E25" s="20"/>
      <c r="F25" s="20">
        <v>2005</v>
      </c>
      <c r="G25" s="9">
        <v>10527.1</v>
      </c>
      <c r="H25" s="9">
        <v>0</v>
      </c>
    </row>
    <row r="26" spans="1:8">
      <c r="A26" s="46"/>
      <c r="B26" s="65" t="s">
        <v>148</v>
      </c>
      <c r="C26" s="30" t="s">
        <v>57</v>
      </c>
      <c r="D26" s="66" t="s">
        <v>35</v>
      </c>
      <c r="E26" s="20"/>
      <c r="F26" s="20">
        <v>2005</v>
      </c>
      <c r="G26" s="9">
        <v>12075</v>
      </c>
      <c r="H26" s="9">
        <v>0</v>
      </c>
    </row>
    <row r="27" spans="1:8">
      <c r="A27" s="46"/>
      <c r="B27" s="65" t="s">
        <v>62</v>
      </c>
      <c r="C27" s="66" t="s">
        <v>63</v>
      </c>
      <c r="D27" s="66" t="s">
        <v>27</v>
      </c>
      <c r="E27" s="20"/>
      <c r="F27" s="20">
        <v>2010</v>
      </c>
      <c r="G27" s="9">
        <v>23176</v>
      </c>
      <c r="H27" s="9">
        <v>0</v>
      </c>
    </row>
    <row r="28" spans="1:8">
      <c r="A28" s="46">
        <v>10</v>
      </c>
      <c r="B28" s="65" t="s">
        <v>64</v>
      </c>
      <c r="C28" s="66" t="s">
        <v>63</v>
      </c>
      <c r="D28" s="66" t="s">
        <v>27</v>
      </c>
      <c r="E28" s="20"/>
      <c r="F28" s="20">
        <v>2010</v>
      </c>
      <c r="G28" s="9">
        <v>23176</v>
      </c>
      <c r="H28" s="9">
        <v>0</v>
      </c>
    </row>
    <row r="29" spans="1:8">
      <c r="A29" s="46"/>
      <c r="B29" s="65" t="s">
        <v>65</v>
      </c>
      <c r="C29" s="66" t="s">
        <v>66</v>
      </c>
      <c r="D29" s="66" t="s">
        <v>27</v>
      </c>
      <c r="E29" s="20">
        <v>1</v>
      </c>
      <c r="F29" s="20">
        <v>2010</v>
      </c>
      <c r="G29" s="9">
        <v>5253</v>
      </c>
      <c r="H29" s="9">
        <v>0</v>
      </c>
    </row>
    <row r="30" spans="1:8">
      <c r="A30" s="46"/>
      <c r="B30" s="65" t="s">
        <v>131</v>
      </c>
      <c r="C30" s="66" t="s">
        <v>68</v>
      </c>
      <c r="D30" s="66" t="s">
        <v>27</v>
      </c>
      <c r="E30" s="20"/>
      <c r="F30" s="20">
        <v>2009</v>
      </c>
      <c r="G30" s="9">
        <v>15000</v>
      </c>
      <c r="H30" s="9">
        <v>0</v>
      </c>
    </row>
    <row r="31" spans="1:8">
      <c r="A31" s="46"/>
      <c r="B31" s="65" t="s">
        <v>15</v>
      </c>
      <c r="C31" s="66" t="s">
        <v>96</v>
      </c>
      <c r="D31" s="66" t="s">
        <v>27</v>
      </c>
      <c r="E31" s="20"/>
      <c r="F31" s="20">
        <v>2011</v>
      </c>
      <c r="G31" s="9">
        <v>8000</v>
      </c>
      <c r="H31" s="9">
        <v>0</v>
      </c>
    </row>
    <row r="32" spans="1:8" ht="26.25">
      <c r="A32" s="58"/>
      <c r="B32" s="65"/>
      <c r="C32" s="30" t="s">
        <v>194</v>
      </c>
      <c r="D32" s="66" t="s">
        <v>27</v>
      </c>
      <c r="E32" s="20"/>
      <c r="F32" s="20">
        <v>2018</v>
      </c>
      <c r="G32" s="9">
        <v>16000</v>
      </c>
      <c r="H32" s="9">
        <v>0</v>
      </c>
    </row>
    <row r="33" spans="1:10">
      <c r="A33" s="58"/>
      <c r="B33" s="65" t="s">
        <v>11</v>
      </c>
      <c r="C33" s="66"/>
      <c r="D33" s="66"/>
      <c r="E33" s="20"/>
      <c r="F33" s="20"/>
      <c r="G33" s="10">
        <f>SUM(G8:G32)</f>
        <v>524585.69999999995</v>
      </c>
      <c r="H33" s="10">
        <f>SUM(H9:H31)</f>
        <v>0</v>
      </c>
    </row>
    <row r="34" spans="1:10">
      <c r="A34" s="58"/>
      <c r="B34" s="65"/>
      <c r="C34" s="66" t="s">
        <v>17</v>
      </c>
      <c r="D34" s="66"/>
      <c r="E34" s="20"/>
      <c r="F34" s="20"/>
      <c r="G34" s="9"/>
      <c r="H34" s="9"/>
    </row>
    <row r="35" spans="1:10">
      <c r="A35" s="46">
        <v>11</v>
      </c>
      <c r="B35" s="65" t="s">
        <v>1</v>
      </c>
      <c r="C35" s="20" t="s">
        <v>2</v>
      </c>
      <c r="D35" s="20" t="s">
        <v>3</v>
      </c>
      <c r="E35" s="20" t="s">
        <v>69</v>
      </c>
      <c r="F35" s="20" t="s">
        <v>5</v>
      </c>
      <c r="G35" s="9" t="s">
        <v>6</v>
      </c>
      <c r="H35" s="9" t="s">
        <v>7</v>
      </c>
    </row>
    <row r="36" spans="1:10">
      <c r="A36" s="46">
        <v>12</v>
      </c>
      <c r="B36" s="65" t="s">
        <v>70</v>
      </c>
      <c r="C36" s="41" t="s">
        <v>71</v>
      </c>
      <c r="D36" s="66" t="s">
        <v>23</v>
      </c>
      <c r="E36" s="20">
        <v>2</v>
      </c>
      <c r="F36" s="20">
        <v>2007</v>
      </c>
      <c r="G36" s="9">
        <v>11320</v>
      </c>
      <c r="H36" s="9">
        <v>0</v>
      </c>
    </row>
    <row r="37" spans="1:10">
      <c r="A37" s="46">
        <f>A36+1</f>
        <v>13</v>
      </c>
      <c r="B37" s="65" t="s">
        <v>72</v>
      </c>
      <c r="C37" s="41" t="s">
        <v>73</v>
      </c>
      <c r="D37" s="66" t="s">
        <v>27</v>
      </c>
      <c r="E37" s="37"/>
      <c r="F37" s="20">
        <v>2005</v>
      </c>
      <c r="G37" s="9">
        <v>10700</v>
      </c>
      <c r="H37" s="9">
        <v>0</v>
      </c>
    </row>
    <row r="38" spans="1:10">
      <c r="A38" s="46">
        <f>A37+1</f>
        <v>14</v>
      </c>
      <c r="B38" s="65" t="s">
        <v>74</v>
      </c>
      <c r="C38" s="41" t="s">
        <v>75</v>
      </c>
      <c r="D38" s="66" t="s">
        <v>27</v>
      </c>
      <c r="E38" s="20"/>
      <c r="F38" s="20">
        <v>2005</v>
      </c>
      <c r="G38" s="9">
        <v>13428.5</v>
      </c>
      <c r="H38" s="9">
        <v>0</v>
      </c>
      <c r="J38" t="s">
        <v>153</v>
      </c>
    </row>
    <row r="39" spans="1:10">
      <c r="A39" s="46"/>
      <c r="B39" s="65" t="s">
        <v>76</v>
      </c>
      <c r="C39" s="41" t="s">
        <v>77</v>
      </c>
      <c r="D39" s="66" t="s">
        <v>27</v>
      </c>
      <c r="E39" s="20">
        <v>3</v>
      </c>
      <c r="F39" s="20">
        <v>2010</v>
      </c>
      <c r="G39" s="9">
        <v>13545</v>
      </c>
      <c r="H39" s="9">
        <v>0</v>
      </c>
    </row>
    <row r="40" spans="1:10">
      <c r="A40" s="46"/>
      <c r="B40" s="65" t="s">
        <v>78</v>
      </c>
      <c r="C40" s="41" t="s">
        <v>79</v>
      </c>
      <c r="D40" s="66" t="s">
        <v>27</v>
      </c>
      <c r="E40" s="20"/>
      <c r="F40" s="20">
        <v>2010</v>
      </c>
      <c r="G40" s="9">
        <v>3400</v>
      </c>
      <c r="H40" s="9">
        <v>0</v>
      </c>
    </row>
    <row r="41" spans="1:10">
      <c r="A41" s="46"/>
      <c r="B41" s="65"/>
      <c r="C41" s="41" t="s">
        <v>150</v>
      </c>
      <c r="D41" s="66"/>
      <c r="E41" s="20">
        <v>8</v>
      </c>
      <c r="F41" s="20">
        <v>2013</v>
      </c>
      <c r="G41" s="9">
        <v>6250</v>
      </c>
      <c r="H41" s="9">
        <v>0</v>
      </c>
    </row>
    <row r="42" spans="1:10">
      <c r="A42" s="46"/>
      <c r="B42" s="65" t="s">
        <v>136</v>
      </c>
      <c r="C42" s="41" t="s">
        <v>135</v>
      </c>
      <c r="D42" s="66" t="s">
        <v>27</v>
      </c>
      <c r="E42" s="20"/>
      <c r="F42" s="20">
        <v>2014</v>
      </c>
      <c r="G42" s="9">
        <v>39000</v>
      </c>
      <c r="H42" s="9">
        <v>0</v>
      </c>
    </row>
    <row r="43" spans="1:10">
      <c r="A43" s="46"/>
      <c r="B43" s="65" t="s">
        <v>92</v>
      </c>
      <c r="C43" s="41" t="s">
        <v>93</v>
      </c>
      <c r="D43" s="20"/>
      <c r="E43" s="20"/>
      <c r="F43" s="20">
        <v>2011</v>
      </c>
      <c r="G43" s="9">
        <v>27000</v>
      </c>
      <c r="H43" s="9">
        <v>0</v>
      </c>
    </row>
    <row r="44" spans="1:10">
      <c r="A44" s="46"/>
      <c r="B44" s="65" t="s">
        <v>187</v>
      </c>
      <c r="C44" s="41" t="s">
        <v>88</v>
      </c>
      <c r="D44" s="66" t="s">
        <v>27</v>
      </c>
      <c r="E44" s="20"/>
      <c r="F44" s="20">
        <v>2017</v>
      </c>
      <c r="G44" s="9">
        <v>3460</v>
      </c>
      <c r="H44" s="9">
        <v>0</v>
      </c>
    </row>
    <row r="45" spans="1:10">
      <c r="A45" s="46"/>
      <c r="B45" s="65"/>
      <c r="C45" s="41" t="s">
        <v>188</v>
      </c>
      <c r="D45" s="66" t="s">
        <v>27</v>
      </c>
      <c r="E45" s="20">
        <v>5</v>
      </c>
      <c r="F45" s="20">
        <v>2017</v>
      </c>
      <c r="G45" s="9">
        <v>26750</v>
      </c>
      <c r="H45" s="9">
        <v>0</v>
      </c>
    </row>
    <row r="46" spans="1:10">
      <c r="A46" s="46"/>
      <c r="B46" s="65"/>
      <c r="C46" s="41"/>
      <c r="D46" s="66"/>
      <c r="E46" s="20"/>
      <c r="F46" s="20"/>
      <c r="G46" s="10">
        <f>SUM(G36:G45)</f>
        <v>154853.5</v>
      </c>
      <c r="H46" s="10">
        <f>SUM(H36:H45)</f>
        <v>0</v>
      </c>
    </row>
    <row r="47" spans="1:10">
      <c r="A47" s="46">
        <v>13</v>
      </c>
      <c r="B47" s="65"/>
      <c r="C47" s="41"/>
      <c r="D47" s="66"/>
      <c r="E47" s="20"/>
      <c r="F47" s="20"/>
      <c r="G47" s="9"/>
      <c r="H47" s="9"/>
    </row>
    <row r="48" spans="1:10">
      <c r="A48" s="55"/>
      <c r="B48" s="65"/>
      <c r="C48" s="66" t="s">
        <v>12</v>
      </c>
      <c r="D48" s="66"/>
      <c r="E48" s="20"/>
      <c r="F48" s="20"/>
      <c r="G48" s="9"/>
      <c r="H48" s="9"/>
    </row>
    <row r="49" spans="1:8">
      <c r="A49" s="55"/>
      <c r="B49" s="65" t="s">
        <v>121</v>
      </c>
      <c r="C49" s="41" t="s">
        <v>80</v>
      </c>
      <c r="D49" s="66" t="s">
        <v>27</v>
      </c>
      <c r="E49" s="20"/>
      <c r="F49" s="20">
        <v>2004</v>
      </c>
      <c r="G49" s="9">
        <v>339000</v>
      </c>
      <c r="H49" s="9">
        <v>0</v>
      </c>
    </row>
    <row r="50" spans="1:8">
      <c r="A50" s="58"/>
      <c r="B50" s="65" t="s">
        <v>81</v>
      </c>
      <c r="C50" s="41" t="s">
        <v>82</v>
      </c>
      <c r="D50" s="66" t="s">
        <v>27</v>
      </c>
      <c r="E50" s="20"/>
      <c r="F50" s="20">
        <v>2003</v>
      </c>
      <c r="G50" s="9">
        <v>717650.4</v>
      </c>
      <c r="H50" s="9">
        <v>0</v>
      </c>
    </row>
    <row r="51" spans="1:8" ht="26.25">
      <c r="A51" s="58"/>
      <c r="B51" s="65"/>
      <c r="C51" s="35" t="s">
        <v>149</v>
      </c>
      <c r="D51" s="66" t="s">
        <v>27</v>
      </c>
      <c r="E51" s="20"/>
      <c r="F51" s="20">
        <v>2014</v>
      </c>
      <c r="G51" s="9">
        <v>10000</v>
      </c>
      <c r="H51" s="9">
        <v>0</v>
      </c>
    </row>
    <row r="52" spans="1:8">
      <c r="A52" s="58"/>
      <c r="B52" s="65"/>
      <c r="C52" s="41" t="s">
        <v>116</v>
      </c>
      <c r="D52" s="66" t="s">
        <v>27</v>
      </c>
      <c r="E52" s="20"/>
      <c r="F52" s="20">
        <v>2012</v>
      </c>
      <c r="G52" s="9">
        <v>35000</v>
      </c>
      <c r="H52" s="9">
        <v>0</v>
      </c>
    </row>
    <row r="53" spans="1:8">
      <c r="A53" s="58"/>
      <c r="B53" s="65" t="s">
        <v>130</v>
      </c>
      <c r="C53" s="41" t="s">
        <v>117</v>
      </c>
      <c r="D53" s="66" t="s">
        <v>27</v>
      </c>
      <c r="E53" s="20"/>
      <c r="F53" s="20">
        <v>2012</v>
      </c>
      <c r="G53" s="9">
        <v>50000</v>
      </c>
      <c r="H53" s="9">
        <v>0</v>
      </c>
    </row>
    <row r="54" spans="1:8">
      <c r="A54" s="58"/>
      <c r="B54" s="65" t="s">
        <v>133</v>
      </c>
      <c r="C54" s="41" t="s">
        <v>132</v>
      </c>
      <c r="D54" s="66" t="s">
        <v>27</v>
      </c>
      <c r="E54" s="20"/>
      <c r="F54" s="20">
        <v>2015</v>
      </c>
      <c r="G54" s="9">
        <v>152042.56</v>
      </c>
      <c r="H54" s="9">
        <v>81451.39</v>
      </c>
    </row>
    <row r="55" spans="1:8">
      <c r="A55" s="58"/>
      <c r="B55" s="65" t="s">
        <v>186</v>
      </c>
      <c r="C55" s="41" t="s">
        <v>185</v>
      </c>
      <c r="D55" s="66" t="s">
        <v>27</v>
      </c>
      <c r="E55" s="20"/>
      <c r="F55" s="20">
        <v>2017</v>
      </c>
      <c r="G55" s="9">
        <v>679990</v>
      </c>
      <c r="H55" s="9">
        <v>566658.4</v>
      </c>
    </row>
    <row r="56" spans="1:8">
      <c r="A56" s="58"/>
      <c r="B56" s="65" t="s">
        <v>11</v>
      </c>
      <c r="C56" s="66"/>
      <c r="D56" s="66"/>
      <c r="E56" s="20"/>
      <c r="F56" s="20"/>
      <c r="G56" s="10">
        <f>SUM(G49:G55)</f>
        <v>1983682.96</v>
      </c>
      <c r="H56" s="10">
        <f>SUM(H49:H55)</f>
        <v>648109.79</v>
      </c>
    </row>
    <row r="57" spans="1:8">
      <c r="A57" s="58"/>
      <c r="B57" s="65"/>
      <c r="C57" s="66"/>
      <c r="D57" s="66"/>
      <c r="E57" s="20"/>
      <c r="F57" s="20"/>
      <c r="G57" s="10">
        <f>G56+G46+G33</f>
        <v>2663122.16</v>
      </c>
      <c r="H57" s="10">
        <f>H56+H46+H33</f>
        <v>648109.79</v>
      </c>
    </row>
    <row r="58" spans="1:8">
      <c r="A58" s="46"/>
      <c r="B58" s="65" t="s">
        <v>189</v>
      </c>
      <c r="C58" s="66"/>
      <c r="D58" s="66"/>
      <c r="E58" s="20"/>
      <c r="F58" s="20"/>
      <c r="G58" s="39">
        <f>G57+G6</f>
        <v>2668719.58</v>
      </c>
      <c r="H58" s="39">
        <f>H57+H6</f>
        <v>653707.21000000008</v>
      </c>
    </row>
    <row r="59" spans="1:8">
      <c r="A59" s="46"/>
      <c r="B59" s="65"/>
      <c r="C59" s="66"/>
      <c r="D59" s="66"/>
      <c r="E59" s="20"/>
      <c r="F59" s="20"/>
      <c r="G59" s="9"/>
      <c r="H59" s="9"/>
    </row>
    <row r="60" spans="1:8">
      <c r="A60" s="46"/>
      <c r="B60" s="65"/>
      <c r="C60" s="30"/>
      <c r="D60" s="66"/>
      <c r="E60" s="20"/>
      <c r="F60" s="20"/>
      <c r="G60" s="10"/>
      <c r="H60" s="10"/>
    </row>
    <row r="61" spans="1:8">
      <c r="A61" s="46"/>
      <c r="B61" s="65"/>
      <c r="C61" s="45" t="s">
        <v>100</v>
      </c>
      <c r="D61" s="44"/>
      <c r="E61" s="20"/>
      <c r="F61" s="20"/>
      <c r="G61" s="10"/>
      <c r="H61" s="10"/>
    </row>
    <row r="62" spans="1:8">
      <c r="A62" s="46"/>
      <c r="B62" s="65"/>
      <c r="C62" s="66" t="s">
        <v>84</v>
      </c>
      <c r="D62" s="66"/>
      <c r="E62" s="20"/>
      <c r="F62" s="20"/>
      <c r="G62" s="10"/>
      <c r="H62" s="10"/>
    </row>
    <row r="63" spans="1:8" ht="26.25">
      <c r="A63" s="46"/>
      <c r="B63" s="65" t="s">
        <v>193</v>
      </c>
      <c r="C63" s="66" t="s">
        <v>192</v>
      </c>
      <c r="D63" s="30" t="s">
        <v>35</v>
      </c>
      <c r="E63" s="20"/>
      <c r="F63" s="20">
        <v>2018</v>
      </c>
      <c r="G63" s="9">
        <v>19499</v>
      </c>
      <c r="H63" s="9">
        <v>0</v>
      </c>
    </row>
    <row r="64" spans="1:8" ht="26.25">
      <c r="A64" s="46"/>
      <c r="B64" s="65" t="s">
        <v>89</v>
      </c>
      <c r="C64" s="66" t="s">
        <v>40</v>
      </c>
      <c r="D64" s="30" t="s">
        <v>35</v>
      </c>
      <c r="E64" s="20"/>
      <c r="F64" s="20">
        <v>2005</v>
      </c>
      <c r="G64" s="9">
        <v>12285.48</v>
      </c>
      <c r="H64" s="9">
        <v>0</v>
      </c>
    </row>
    <row r="65" spans="1:8" ht="26.25">
      <c r="A65" s="46"/>
      <c r="B65" s="65" t="s">
        <v>102</v>
      </c>
      <c r="C65" s="66" t="s">
        <v>59</v>
      </c>
      <c r="D65" s="30" t="s">
        <v>35</v>
      </c>
      <c r="E65" s="20"/>
      <c r="F65" s="20">
        <v>2002</v>
      </c>
      <c r="G65" s="9">
        <v>12900</v>
      </c>
      <c r="H65" s="9">
        <v>0</v>
      </c>
    </row>
    <row r="66" spans="1:8" ht="39">
      <c r="A66" s="46"/>
      <c r="B66" s="65" t="s">
        <v>103</v>
      </c>
      <c r="C66" s="30" t="s">
        <v>30</v>
      </c>
      <c r="D66" s="30" t="s">
        <v>29</v>
      </c>
      <c r="E66" s="20"/>
      <c r="F66" s="20">
        <v>2007</v>
      </c>
      <c r="G66" s="9">
        <v>23388.1</v>
      </c>
      <c r="H66" s="9">
        <v>0</v>
      </c>
    </row>
    <row r="67" spans="1:8" ht="26.25">
      <c r="A67" s="46"/>
      <c r="B67" s="65" t="s">
        <v>86</v>
      </c>
      <c r="C67" s="66" t="s">
        <v>41</v>
      </c>
      <c r="D67" s="30" t="s">
        <v>35</v>
      </c>
      <c r="E67" s="20"/>
      <c r="F67" s="20">
        <v>2007</v>
      </c>
      <c r="G67" s="9">
        <v>4739</v>
      </c>
      <c r="H67" s="9">
        <v>0</v>
      </c>
    </row>
    <row r="68" spans="1:8">
      <c r="A68" s="46"/>
      <c r="B68" s="65" t="s">
        <v>91</v>
      </c>
      <c r="C68" s="66" t="s">
        <v>46</v>
      </c>
      <c r="D68" s="66" t="s">
        <v>43</v>
      </c>
      <c r="E68" s="20"/>
      <c r="F68" s="20"/>
      <c r="G68" s="9">
        <v>4150</v>
      </c>
      <c r="H68" s="9">
        <v>0</v>
      </c>
    </row>
    <row r="69" spans="1:8" ht="26.25">
      <c r="A69" s="46"/>
      <c r="B69" s="65" t="s">
        <v>104</v>
      </c>
      <c r="C69" s="30" t="s">
        <v>36</v>
      </c>
      <c r="D69" s="30" t="s">
        <v>35</v>
      </c>
      <c r="E69" s="20"/>
      <c r="F69" s="20">
        <v>2008</v>
      </c>
      <c r="G69" s="9">
        <v>3780</v>
      </c>
      <c r="H69" s="9">
        <v>0</v>
      </c>
    </row>
    <row r="70" spans="1:8" ht="26.25">
      <c r="A70" s="46"/>
      <c r="B70" s="65" t="s">
        <v>105</v>
      </c>
      <c r="C70" s="41" t="s">
        <v>97</v>
      </c>
      <c r="D70" s="30" t="s">
        <v>35</v>
      </c>
      <c r="E70" s="20"/>
      <c r="F70" s="20">
        <v>2011</v>
      </c>
      <c r="G70" s="9">
        <v>51452</v>
      </c>
      <c r="H70" s="9">
        <v>0</v>
      </c>
    </row>
    <row r="71" spans="1:8" ht="26.25">
      <c r="A71" s="46"/>
      <c r="B71" s="65" t="s">
        <v>94</v>
      </c>
      <c r="C71" s="66" t="s">
        <v>95</v>
      </c>
      <c r="D71" s="30" t="s">
        <v>35</v>
      </c>
      <c r="E71" s="20"/>
      <c r="F71" s="20">
        <v>2011</v>
      </c>
      <c r="G71" s="9">
        <v>6130</v>
      </c>
      <c r="H71" s="9">
        <v>0</v>
      </c>
    </row>
    <row r="72" spans="1:8" ht="26.25">
      <c r="A72" s="46"/>
      <c r="B72" s="65" t="s">
        <v>115</v>
      </c>
      <c r="C72" s="66" t="s">
        <v>114</v>
      </c>
      <c r="D72" s="30" t="s">
        <v>35</v>
      </c>
      <c r="E72" s="20"/>
      <c r="F72" s="20"/>
      <c r="G72" s="9">
        <v>49980</v>
      </c>
      <c r="H72" s="9">
        <v>25406.5</v>
      </c>
    </row>
    <row r="73" spans="1:8">
      <c r="A73" s="46"/>
      <c r="B73" s="65" t="s">
        <v>107</v>
      </c>
      <c r="C73" s="66" t="s">
        <v>67</v>
      </c>
      <c r="D73" s="66"/>
      <c r="E73" s="20"/>
      <c r="F73" s="20">
        <v>2010</v>
      </c>
      <c r="G73" s="9">
        <v>3610</v>
      </c>
      <c r="H73" s="9">
        <v>0</v>
      </c>
    </row>
    <row r="74" spans="1:8" ht="26.25">
      <c r="A74" s="46"/>
      <c r="B74" s="65" t="s">
        <v>106</v>
      </c>
      <c r="C74" s="66" t="s">
        <v>39</v>
      </c>
      <c r="D74" s="30" t="s">
        <v>37</v>
      </c>
      <c r="E74" s="20"/>
      <c r="F74" s="20"/>
      <c r="G74" s="9">
        <v>10500</v>
      </c>
      <c r="H74" s="9">
        <v>0</v>
      </c>
    </row>
    <row r="75" spans="1:8" ht="26.25">
      <c r="A75" s="46"/>
      <c r="B75" s="65" t="s">
        <v>108</v>
      </c>
      <c r="C75" s="66" t="s">
        <v>42</v>
      </c>
      <c r="D75" s="30" t="s">
        <v>35</v>
      </c>
      <c r="E75" s="20"/>
      <c r="F75" s="20">
        <v>2005</v>
      </c>
      <c r="G75" s="9">
        <v>5079.3599999999997</v>
      </c>
      <c r="H75" s="9">
        <v>0</v>
      </c>
    </row>
    <row r="76" spans="1:8" ht="26.25">
      <c r="A76" s="46"/>
      <c r="B76" s="65" t="s">
        <v>109</v>
      </c>
      <c r="C76" s="66" t="s">
        <v>58</v>
      </c>
      <c r="D76" s="30" t="s">
        <v>35</v>
      </c>
      <c r="E76" s="20"/>
      <c r="F76" s="20">
        <v>1997</v>
      </c>
      <c r="G76" s="9">
        <v>2903.6</v>
      </c>
      <c r="H76" s="9">
        <v>0</v>
      </c>
    </row>
    <row r="77" spans="1:8" ht="26.25">
      <c r="A77" s="46"/>
      <c r="B77" s="65" t="s">
        <v>110</v>
      </c>
      <c r="C77" s="30" t="s">
        <v>34</v>
      </c>
      <c r="D77" s="30" t="s">
        <v>35</v>
      </c>
      <c r="E77" s="20"/>
      <c r="F77" s="20">
        <v>2008</v>
      </c>
      <c r="G77" s="9">
        <v>1566.72</v>
      </c>
      <c r="H77" s="9">
        <v>0</v>
      </c>
    </row>
    <row r="78" spans="1:8" ht="26.25">
      <c r="A78" s="46"/>
      <c r="B78" s="65" t="s">
        <v>111</v>
      </c>
      <c r="C78" s="30" t="s">
        <v>28</v>
      </c>
      <c r="D78" s="30" t="s">
        <v>29</v>
      </c>
      <c r="E78" s="20"/>
      <c r="F78" s="20">
        <v>2007</v>
      </c>
      <c r="G78" s="9">
        <v>23635.1</v>
      </c>
      <c r="H78" s="9">
        <v>2758.17</v>
      </c>
    </row>
    <row r="79" spans="1:8">
      <c r="A79" s="46">
        <v>23</v>
      </c>
      <c r="B79" s="65" t="s">
        <v>112</v>
      </c>
      <c r="C79" s="66" t="s">
        <v>61</v>
      </c>
      <c r="D79" s="66" t="s">
        <v>27</v>
      </c>
      <c r="E79" s="20"/>
      <c r="F79" s="20">
        <v>2010</v>
      </c>
      <c r="G79" s="9">
        <v>2250</v>
      </c>
      <c r="H79" s="9">
        <v>0</v>
      </c>
    </row>
    <row r="80" spans="1:8" ht="26.25">
      <c r="A80" s="46"/>
      <c r="B80" s="65" t="s">
        <v>113</v>
      </c>
      <c r="C80" s="66" t="s">
        <v>38</v>
      </c>
      <c r="D80" s="30" t="s">
        <v>35</v>
      </c>
      <c r="E80" s="20"/>
      <c r="F80" s="20">
        <v>2005</v>
      </c>
      <c r="G80" s="9">
        <v>9557.24</v>
      </c>
      <c r="H80" s="9">
        <v>0</v>
      </c>
    </row>
    <row r="81" spans="1:8" ht="26.25">
      <c r="A81" s="46"/>
      <c r="B81" s="65"/>
      <c r="C81" s="66" t="s">
        <v>47</v>
      </c>
      <c r="D81" s="30" t="s">
        <v>26</v>
      </c>
      <c r="E81" s="37"/>
      <c r="F81" s="20">
        <v>2008</v>
      </c>
      <c r="G81" s="9">
        <v>1321.88</v>
      </c>
      <c r="H81" s="9">
        <v>0</v>
      </c>
    </row>
    <row r="82" spans="1:8" ht="26.25">
      <c r="A82" s="46"/>
      <c r="B82" s="65" t="s">
        <v>14</v>
      </c>
      <c r="C82" s="66" t="s">
        <v>60</v>
      </c>
      <c r="D82" s="30" t="s">
        <v>35</v>
      </c>
      <c r="E82" s="20"/>
      <c r="F82" s="20">
        <v>2010</v>
      </c>
      <c r="G82" s="9">
        <v>6949</v>
      </c>
      <c r="H82" s="9">
        <v>0</v>
      </c>
    </row>
    <row r="83" spans="1:8" ht="26.25">
      <c r="A83" s="46"/>
      <c r="B83" s="29" t="s">
        <v>154</v>
      </c>
      <c r="C83" s="30" t="s">
        <v>155</v>
      </c>
      <c r="D83" s="30" t="s">
        <v>26</v>
      </c>
      <c r="E83" s="20"/>
      <c r="F83" s="20">
        <v>2017</v>
      </c>
      <c r="G83" s="9">
        <v>31536</v>
      </c>
      <c r="H83" s="9">
        <v>0</v>
      </c>
    </row>
    <row r="84" spans="1:8" ht="26.25">
      <c r="A84" s="46"/>
      <c r="B84" s="29" t="s">
        <v>156</v>
      </c>
      <c r="C84" s="66" t="s">
        <v>157</v>
      </c>
      <c r="D84" s="30" t="s">
        <v>26</v>
      </c>
      <c r="E84" s="20"/>
      <c r="F84" s="20">
        <v>2017</v>
      </c>
      <c r="G84" s="9">
        <v>24990</v>
      </c>
      <c r="H84" s="9">
        <v>0</v>
      </c>
    </row>
    <row r="85" spans="1:8" ht="26.25">
      <c r="A85" s="46"/>
      <c r="B85" s="65" t="s">
        <v>158</v>
      </c>
      <c r="C85" s="30" t="s">
        <v>159</v>
      </c>
      <c r="D85" s="30" t="s">
        <v>26</v>
      </c>
      <c r="E85" s="20"/>
      <c r="F85" s="20">
        <v>2017</v>
      </c>
      <c r="G85" s="9">
        <v>39910</v>
      </c>
      <c r="H85" s="9">
        <v>0</v>
      </c>
    </row>
    <row r="86" spans="1:8" ht="26.25">
      <c r="A86" s="46"/>
      <c r="B86" s="65" t="s">
        <v>161</v>
      </c>
      <c r="C86" s="30" t="s">
        <v>160</v>
      </c>
      <c r="D86" s="30" t="s">
        <v>26</v>
      </c>
      <c r="E86" s="20"/>
      <c r="F86" s="20">
        <v>2017</v>
      </c>
      <c r="G86" s="9">
        <v>4350</v>
      </c>
      <c r="H86" s="9">
        <v>0</v>
      </c>
    </row>
    <row r="87" spans="1:8" ht="26.25">
      <c r="A87" s="46"/>
      <c r="B87" s="65" t="s">
        <v>162</v>
      </c>
      <c r="C87" s="30" t="s">
        <v>163</v>
      </c>
      <c r="D87" s="30" t="s">
        <v>26</v>
      </c>
      <c r="E87" s="20"/>
      <c r="F87" s="20">
        <v>2017</v>
      </c>
      <c r="G87" s="9">
        <v>11990</v>
      </c>
      <c r="H87" s="9">
        <v>0</v>
      </c>
    </row>
    <row r="88" spans="1:8" ht="26.25">
      <c r="A88" s="46"/>
      <c r="B88" s="65" t="s">
        <v>164</v>
      </c>
      <c r="C88" s="66" t="s">
        <v>165</v>
      </c>
      <c r="D88" s="30" t="s">
        <v>26</v>
      </c>
      <c r="E88" s="20"/>
      <c r="F88" s="20">
        <v>2017</v>
      </c>
      <c r="G88" s="9">
        <v>8570</v>
      </c>
      <c r="H88" s="9">
        <v>0</v>
      </c>
    </row>
    <row r="89" spans="1:8" ht="26.25">
      <c r="A89" s="46"/>
      <c r="B89" s="65" t="s">
        <v>171</v>
      </c>
      <c r="C89" s="30" t="s">
        <v>166</v>
      </c>
      <c r="D89" s="30" t="s">
        <v>26</v>
      </c>
      <c r="E89" s="20"/>
      <c r="F89" s="20">
        <v>2017</v>
      </c>
      <c r="G89" s="9">
        <v>6067</v>
      </c>
      <c r="H89" s="9">
        <v>0</v>
      </c>
    </row>
    <row r="90" spans="1:8" ht="26.25">
      <c r="A90" s="46"/>
      <c r="B90" s="65"/>
      <c r="C90" s="30" t="s">
        <v>166</v>
      </c>
      <c r="D90" s="30" t="s">
        <v>26</v>
      </c>
      <c r="E90" s="20"/>
      <c r="F90" s="20">
        <v>2017</v>
      </c>
      <c r="G90" s="9">
        <v>6067</v>
      </c>
      <c r="H90" s="9">
        <v>0</v>
      </c>
    </row>
    <row r="91" spans="1:8" ht="26.25">
      <c r="A91" s="46"/>
      <c r="B91" s="65" t="s">
        <v>167</v>
      </c>
      <c r="C91" s="30" t="s">
        <v>155</v>
      </c>
      <c r="D91" s="30" t="s">
        <v>26</v>
      </c>
      <c r="E91" s="20"/>
      <c r="F91" s="20">
        <v>2017</v>
      </c>
      <c r="G91" s="9">
        <v>31536</v>
      </c>
      <c r="H91" s="9">
        <v>0</v>
      </c>
    </row>
    <row r="92" spans="1:8" ht="26.25">
      <c r="A92" s="46"/>
      <c r="B92" s="65" t="s">
        <v>168</v>
      </c>
      <c r="C92" s="66" t="s">
        <v>165</v>
      </c>
      <c r="D92" s="30" t="s">
        <v>26</v>
      </c>
      <c r="E92" s="20"/>
      <c r="F92" s="20">
        <v>2017</v>
      </c>
      <c r="G92" s="9">
        <v>8570</v>
      </c>
      <c r="H92" s="9">
        <v>0</v>
      </c>
    </row>
    <row r="93" spans="1:8" ht="26.25">
      <c r="A93" s="46"/>
      <c r="B93" s="65" t="s">
        <v>169</v>
      </c>
      <c r="C93" s="66" t="s">
        <v>165</v>
      </c>
      <c r="D93" s="30" t="s">
        <v>26</v>
      </c>
      <c r="E93" s="20"/>
      <c r="F93" s="20">
        <v>2017</v>
      </c>
      <c r="G93" s="9">
        <v>8570</v>
      </c>
      <c r="H93" s="9">
        <v>0</v>
      </c>
    </row>
    <row r="94" spans="1:8" ht="26.25">
      <c r="A94" s="46"/>
      <c r="B94" s="65" t="s">
        <v>170</v>
      </c>
      <c r="C94" s="66" t="s">
        <v>165</v>
      </c>
      <c r="D94" s="30" t="s">
        <v>26</v>
      </c>
      <c r="E94" s="20"/>
      <c r="F94" s="20">
        <v>2017</v>
      </c>
      <c r="G94" s="9">
        <v>8570</v>
      </c>
      <c r="H94" s="9">
        <v>0</v>
      </c>
    </row>
    <row r="95" spans="1:8" ht="26.25">
      <c r="A95" s="46"/>
      <c r="B95" s="65" t="s">
        <v>173</v>
      </c>
      <c r="C95" s="43" t="s">
        <v>172</v>
      </c>
      <c r="D95" s="30" t="s">
        <v>26</v>
      </c>
      <c r="E95" s="20"/>
      <c r="F95" s="20">
        <v>2017</v>
      </c>
      <c r="G95" s="9">
        <v>28000</v>
      </c>
      <c r="H95" s="9">
        <v>0</v>
      </c>
    </row>
    <row r="96" spans="1:8" ht="26.25">
      <c r="A96" s="46"/>
      <c r="B96" s="65" t="s">
        <v>174</v>
      </c>
      <c r="C96" s="66" t="s">
        <v>175</v>
      </c>
      <c r="D96" s="30" t="s">
        <v>26</v>
      </c>
      <c r="E96" s="20"/>
      <c r="F96" s="20">
        <v>2017</v>
      </c>
      <c r="G96" s="9">
        <v>33000</v>
      </c>
      <c r="H96" s="9">
        <v>0</v>
      </c>
    </row>
    <row r="97" spans="1:8" ht="26.25">
      <c r="A97" s="46"/>
      <c r="B97" s="65" t="s">
        <v>176</v>
      </c>
      <c r="C97" s="66" t="s">
        <v>175</v>
      </c>
      <c r="D97" s="30" t="s">
        <v>26</v>
      </c>
      <c r="E97" s="20"/>
      <c r="F97" s="20">
        <v>2017</v>
      </c>
      <c r="G97" s="9">
        <v>5000</v>
      </c>
      <c r="H97" s="9">
        <v>0</v>
      </c>
    </row>
    <row r="98" spans="1:8" ht="26.25">
      <c r="A98" s="46"/>
      <c r="B98" s="65" t="s">
        <v>177</v>
      </c>
      <c r="C98" s="66" t="s">
        <v>175</v>
      </c>
      <c r="D98" s="30" t="s">
        <v>26</v>
      </c>
      <c r="E98" s="20"/>
      <c r="F98" s="20">
        <v>2017</v>
      </c>
      <c r="G98" s="9">
        <v>5000</v>
      </c>
      <c r="H98" s="9">
        <v>0</v>
      </c>
    </row>
    <row r="99" spans="1:8" ht="26.25">
      <c r="A99" s="46"/>
      <c r="B99" s="65" t="s">
        <v>178</v>
      </c>
      <c r="C99" s="66" t="s">
        <v>175</v>
      </c>
      <c r="D99" s="30" t="s">
        <v>26</v>
      </c>
      <c r="E99" s="20"/>
      <c r="F99" s="20">
        <v>2017</v>
      </c>
      <c r="G99" s="9">
        <v>5000</v>
      </c>
      <c r="H99" s="9">
        <v>0</v>
      </c>
    </row>
    <row r="100" spans="1:8" ht="26.25">
      <c r="A100" s="46"/>
      <c r="B100" s="65" t="s">
        <v>179</v>
      </c>
      <c r="C100" s="66" t="s">
        <v>172</v>
      </c>
      <c r="D100" s="30" t="s">
        <v>26</v>
      </c>
      <c r="E100" s="20"/>
      <c r="F100" s="20">
        <v>2017</v>
      </c>
      <c r="G100" s="9">
        <v>4500</v>
      </c>
      <c r="H100" s="9">
        <v>0</v>
      </c>
    </row>
    <row r="101" spans="1:8" ht="26.25">
      <c r="A101" s="46"/>
      <c r="B101" s="65" t="s">
        <v>180</v>
      </c>
      <c r="C101" s="66" t="s">
        <v>172</v>
      </c>
      <c r="D101" s="30" t="s">
        <v>26</v>
      </c>
      <c r="E101" s="20"/>
      <c r="F101" s="20">
        <v>2017</v>
      </c>
      <c r="G101" s="9">
        <v>4500</v>
      </c>
      <c r="H101" s="9">
        <v>0</v>
      </c>
    </row>
    <row r="102" spans="1:8" ht="26.25">
      <c r="A102" s="46"/>
      <c r="B102" s="65" t="s">
        <v>181</v>
      </c>
      <c r="C102" s="66" t="s">
        <v>172</v>
      </c>
      <c r="D102" s="30" t="s">
        <v>26</v>
      </c>
      <c r="E102" s="20"/>
      <c r="F102" s="20">
        <v>2017</v>
      </c>
      <c r="G102" s="9">
        <v>4500</v>
      </c>
      <c r="H102" s="9">
        <v>0</v>
      </c>
    </row>
    <row r="103" spans="1:8" ht="26.25">
      <c r="A103" s="46"/>
      <c r="B103" s="65" t="s">
        <v>182</v>
      </c>
      <c r="C103" s="66" t="s">
        <v>172</v>
      </c>
      <c r="D103" s="30" t="s">
        <v>26</v>
      </c>
      <c r="E103" s="20"/>
      <c r="F103" s="20">
        <v>2017</v>
      </c>
      <c r="G103" s="9">
        <v>4500</v>
      </c>
      <c r="H103" s="9">
        <v>0</v>
      </c>
    </row>
    <row r="104" spans="1:8" ht="26.25">
      <c r="A104" s="46"/>
      <c r="B104" s="65" t="s">
        <v>183</v>
      </c>
      <c r="C104" s="66" t="s">
        <v>172</v>
      </c>
      <c r="D104" s="30" t="s">
        <v>26</v>
      </c>
      <c r="E104" s="20"/>
      <c r="F104" s="20">
        <v>2017</v>
      </c>
      <c r="G104" s="9">
        <v>16140</v>
      </c>
      <c r="H104" s="9">
        <v>0</v>
      </c>
    </row>
    <row r="105" spans="1:8" ht="26.25">
      <c r="A105" s="46"/>
      <c r="B105" s="65" t="s">
        <v>184</v>
      </c>
      <c r="C105" s="66" t="s">
        <v>175</v>
      </c>
      <c r="D105" s="30" t="s">
        <v>26</v>
      </c>
      <c r="E105" s="20"/>
      <c r="F105" s="20">
        <v>2017</v>
      </c>
      <c r="G105" s="9">
        <v>5000</v>
      </c>
      <c r="H105" s="9">
        <v>0</v>
      </c>
    </row>
    <row r="106" spans="1:8">
      <c r="A106" s="46"/>
      <c r="B106" s="65" t="s">
        <v>99</v>
      </c>
      <c r="C106" s="66"/>
      <c r="D106" s="66"/>
      <c r="E106" s="20"/>
      <c r="F106" s="20"/>
      <c r="G106" s="10">
        <f>SUM(G63:G105)</f>
        <v>561542.48</v>
      </c>
      <c r="H106" s="10">
        <f>SUM(H63:H105)</f>
        <v>28164.67</v>
      </c>
    </row>
    <row r="107" spans="1:8">
      <c r="A107" s="46"/>
      <c r="B107" s="65"/>
      <c r="C107" s="66"/>
      <c r="D107" s="66"/>
      <c r="E107" s="20"/>
      <c r="F107" s="20"/>
      <c r="G107" s="9"/>
      <c r="H107" s="9"/>
    </row>
    <row r="109" spans="1:8">
      <c r="G109" s="25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недвижимое</vt:lpstr>
      <vt:lpstr>движимое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Nikulina</cp:lastModifiedBy>
  <cp:lastPrinted>2019-04-04T01:03:46Z</cp:lastPrinted>
  <dcterms:created xsi:type="dcterms:W3CDTF">2011-07-15T05:14:25Z</dcterms:created>
  <dcterms:modified xsi:type="dcterms:W3CDTF">2019-04-18T02:12:17Z</dcterms:modified>
</cp:coreProperties>
</file>