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6" i="2" l="1"/>
  <c r="H30" i="2"/>
  <c r="H31" i="2" s="1"/>
  <c r="G27" i="2"/>
  <c r="G30" i="2" s="1"/>
  <c r="G31" i="2" s="1"/>
  <c r="H6" i="2"/>
  <c r="G6" i="2"/>
  <c r="G18" i="1"/>
  <c r="H14" i="1"/>
  <c r="H13" i="1"/>
  <c r="G13" i="1"/>
  <c r="G14" i="1" s="1"/>
  <c r="E13" i="1"/>
  <c r="H6" i="1"/>
  <c r="G6" i="1"/>
</calcChain>
</file>

<file path=xl/sharedStrings.xml><?xml version="1.0" encoding="utf-8"?>
<sst xmlns="http://schemas.openxmlformats.org/spreadsheetml/2006/main" count="172" uniqueCount="98">
  <si>
    <t>Витимканское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</si>
  <si>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</si>
  <si>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</si>
  <si>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</si>
  <si>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</si>
  <si>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</si>
  <si>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</si>
  <si>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</si>
  <si>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</si>
  <si>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</si>
  <si>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</si>
  <si>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Кадастровый номер</t>
  </si>
  <si>
    <t>здания и сооружения</t>
  </si>
  <si>
    <t>0302000067</t>
  </si>
  <si>
    <t>Здание администрации</t>
  </si>
  <si>
    <t>п Варваринский ул.Мира,36</t>
  </si>
  <si>
    <t>помещение</t>
  </si>
  <si>
    <t>п.Варваринский ул.Красноармейская,6-2</t>
  </si>
  <si>
    <t>(казна)</t>
  </si>
  <si>
    <t>0102065</t>
  </si>
  <si>
    <t>Квартира в жилом доме</t>
  </si>
  <si>
    <t>п.Варваринский ул.Красноармейская,4-1</t>
  </si>
  <si>
    <t>здание нежилое</t>
  </si>
  <si>
    <t>п Варваринский ул.Мира,30</t>
  </si>
  <si>
    <t>01630064</t>
  </si>
  <si>
    <t>Скотомогильник</t>
  </si>
  <si>
    <t>п.Варваринский</t>
  </si>
  <si>
    <t>-</t>
  </si>
  <si>
    <t>Жилой дом</t>
  </si>
  <si>
    <t>с. Багдарин, Мкр. Мост , д.4</t>
  </si>
  <si>
    <t>итого</t>
  </si>
  <si>
    <t>Всего:</t>
  </si>
  <si>
    <t>МБУК "Варваринский сельский клуб"</t>
  </si>
  <si>
    <t>0302000070</t>
  </si>
  <si>
    <t>Здание СДК</t>
  </si>
  <si>
    <t>п.Варваринский ул.Красноармейская,36</t>
  </si>
  <si>
    <t>итого:</t>
  </si>
  <si>
    <t>казна</t>
  </si>
  <si>
    <t>электромегафон  МЕТА 2620</t>
  </si>
  <si>
    <t>машины и оборудование</t>
  </si>
  <si>
    <t>01010110002</t>
  </si>
  <si>
    <t>компьютер в сборе</t>
  </si>
  <si>
    <t>00000076</t>
  </si>
  <si>
    <t xml:space="preserve">ноутбук </t>
  </si>
  <si>
    <t>ВА0000000075</t>
  </si>
  <si>
    <t>МФУ Kyocera</t>
  </si>
  <si>
    <t>000000077</t>
  </si>
  <si>
    <t>монитор</t>
  </si>
  <si>
    <t>ВА0000000009</t>
  </si>
  <si>
    <t>принтер лазерный Samsung MFP SCX-4321</t>
  </si>
  <si>
    <t>ВА0000000012</t>
  </si>
  <si>
    <t>принтер лазерный Canon Sensys MF 4018 F4</t>
  </si>
  <si>
    <t>01010610001</t>
  </si>
  <si>
    <t>стол компьют.</t>
  </si>
  <si>
    <t>01010610002</t>
  </si>
  <si>
    <t>стол с тумбой</t>
  </si>
  <si>
    <t>01010610005</t>
  </si>
  <si>
    <t>стол</t>
  </si>
  <si>
    <t>01010610006</t>
  </si>
  <si>
    <t>шкаф-стеллаж</t>
  </si>
  <si>
    <t>00000012</t>
  </si>
  <si>
    <t>Ксерокс</t>
  </si>
  <si>
    <t>00000041</t>
  </si>
  <si>
    <t>Мотопомпа</t>
  </si>
  <si>
    <t>00000023</t>
  </si>
  <si>
    <t>стол компьютерный</t>
  </si>
  <si>
    <t>ВА000000071</t>
  </si>
  <si>
    <t>сирена противопожарная</t>
  </si>
  <si>
    <t>ВА000000074</t>
  </si>
  <si>
    <t>мемориальные плиты</t>
  </si>
  <si>
    <t>ВА000000073</t>
  </si>
  <si>
    <t>8</t>
  </si>
  <si>
    <t>Бензопила MS 250</t>
  </si>
  <si>
    <t>Огнетушитель ранцевый РП-18</t>
  </si>
  <si>
    <t>транспортные средства</t>
  </si>
  <si>
    <t>ВА0000000006</t>
  </si>
  <si>
    <t>Автоцистерна</t>
  </si>
  <si>
    <t>Всего  с имуществом  казны:</t>
  </si>
  <si>
    <t>кол-во</t>
  </si>
  <si>
    <t xml:space="preserve">МФУ Epson L362 </t>
  </si>
  <si>
    <t>00000000000007</t>
  </si>
  <si>
    <t>Цифровая видеокамера Panasonik</t>
  </si>
  <si>
    <t>00000000000009</t>
  </si>
  <si>
    <t>Системный блок Pentium G620 2.60 GHz/2 Gb DDR3/500 Gb</t>
  </si>
  <si>
    <t>000000000000010</t>
  </si>
  <si>
    <t xml:space="preserve">Монитор </t>
  </si>
  <si>
    <t>00000000000002</t>
  </si>
  <si>
    <t xml:space="preserve">Стол письменный </t>
  </si>
  <si>
    <t>000000000000014</t>
  </si>
  <si>
    <t>Стол письменный</t>
  </si>
  <si>
    <t>Секция кресел для актового зала 3-местная</t>
  </si>
  <si>
    <t>шкаф для книг ПСП</t>
  </si>
  <si>
    <t>шкаф для одежды</t>
  </si>
  <si>
    <t>41013400002</t>
  </si>
  <si>
    <t>домашний кинотеатр</t>
  </si>
  <si>
    <t>41013400001</t>
  </si>
  <si>
    <t>телевизор SONY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</si>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</sst>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/>
    <xf numFmtId="2" fontId="1" fillId="2" borderId="2" xfId="0" applyNumberFormat="1" applyFont="1" applyFill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/>
    <xf numFmtId="0" fontId="4" fillId="0" borderId="6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9" fontId="4" fillId="2" borderId="7" xfId="0" applyNumberFormat="1" applyFont="1" applyFill="1" applyBorder="1" applyAlignment="1"/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1" fillId="2" borderId="7" xfId="0" applyNumberFormat="1" applyFont="1" applyFill="1" applyBorder="1"/>
    <xf numFmtId="2" fontId="4" fillId="2" borderId="7" xfId="0" applyNumberFormat="1" applyFont="1" applyFill="1" applyBorder="1"/>
    <xf numFmtId="14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2" fontId="2" fillId="3" borderId="1" xfId="0" applyNumberFormat="1" applyFont="1" applyFill="1" applyBorder="1"/>
    <xf numFmtId="49" fontId="2" fillId="2" borderId="1" xfId="0" applyNumberFormat="1" applyFont="1" applyFill="1" applyBorder="1" applyAlignment="1"/>
    <xf numFmtId="0" fontId="2" fillId="2" borderId="1" xfId="0" applyFont="1" applyFill="1" applyBorder="1"/>
    <xf numFmtId="2" fontId="2" fillId="2" borderId="1" xfId="0" applyNumberFormat="1" applyFont="1" applyFill="1" applyBorder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2" borderId="2" xfId="0" applyNumberFormat="1" applyFont="1" applyFill="1" applyBorder="1"/>
    <xf numFmtId="0" fontId="4" fillId="2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/>
    </xf>
    <xf numFmtId="2" fontId="4" fillId="3" borderId="2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/>
    <xf numFmtId="2" fontId="2" fillId="2" borderId="1" xfId="0" applyNumberFormat="1" applyFont="1" applyFill="1" applyBorder="1" applyAlignment="1">
      <alignment horizontal="center"/>
    </xf>
    <xf numFmtId="2" fontId="2" fillId="2" borderId="6" xfId="0" applyNumberFormat="1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/>
    <xf numFmtId="0" fontId="2" fillId="2" borderId="0" xfId="0" applyFont="1" applyFill="1" applyBorder="1"/>
    <xf numFmtId="2" fontId="2" fillId="2" borderId="0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49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/>
    <xf numFmtId="2" fontId="1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4" xfId="0" applyFont="1" applyBorder="1"/>
    <xf numFmtId="2" fontId="2" fillId="0" borderId="1" xfId="0" applyNumberFormat="1" applyFont="1" applyBorder="1"/>
    <xf numFmtId="49" fontId="1" fillId="0" borderId="4" xfId="0" applyNumberFormat="1" applyFont="1" applyBorder="1" applyAlignment="1"/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/>
    <xf numFmtId="49" fontId="1" fillId="0" borderId="9" xfId="0" applyNumberFormat="1" applyFont="1" applyBorder="1" applyAlignment="1"/>
    <xf numFmtId="2" fontId="1" fillId="0" borderId="9" xfId="0" applyNumberFormat="1" applyFont="1" applyFill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2" borderId="9" xfId="0" applyNumberFormat="1" applyFont="1" applyFill="1" applyBorder="1"/>
    <xf numFmtId="2" fontId="1" fillId="0" borderId="9" xfId="0" applyNumberFormat="1" applyFont="1" applyBorder="1"/>
    <xf numFmtId="49" fontId="1" fillId="0" borderId="10" xfId="0" applyNumberFormat="1" applyFont="1" applyBorder="1" applyAlignment="1"/>
    <xf numFmtId="2" fontId="1" fillId="0" borderId="10" xfId="0" applyNumberFormat="1" applyFont="1" applyFill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2" borderId="10" xfId="0" applyNumberFormat="1" applyFont="1" applyFill="1" applyBorder="1"/>
    <xf numFmtId="2" fontId="1" fillId="0" borderId="10" xfId="0" applyNumberFormat="1" applyFont="1" applyBorder="1"/>
    <xf numFmtId="2" fontId="1" fillId="0" borderId="1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2" fontId="1" fillId="0" borderId="4" xfId="0" applyNumberFormat="1" applyFont="1" applyBorder="1"/>
    <xf numFmtId="0" fontId="1" fillId="0" borderId="10" xfId="0" applyFont="1" applyFill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Border="1" applyAlignment="1">
      <alignment horizontal="center"/>
    </xf>
    <xf numFmtId="49" fontId="1" fillId="0" borderId="6" xfId="0" applyNumberFormat="1" applyFont="1" applyBorder="1" applyAlignment="1"/>
    <xf numFmtId="0" fontId="1" fillId="0" borderId="6" xfId="0" applyFont="1" applyBorder="1"/>
    <xf numFmtId="0" fontId="1" fillId="0" borderId="12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/>
    <xf numFmtId="0" fontId="2" fillId="0" borderId="7" xfId="0" applyFont="1" applyBorder="1" applyAlignment="1">
      <alignment horizontal="center"/>
    </xf>
    <xf numFmtId="49" fontId="1" fillId="0" borderId="12" xfId="0" applyNumberFormat="1" applyFont="1" applyBorder="1" applyAlignment="1"/>
    <xf numFmtId="0" fontId="1" fillId="0" borderId="7" xfId="0" applyFont="1" applyFill="1" applyBorder="1"/>
    <xf numFmtId="0" fontId="1" fillId="0" borderId="12" xfId="0" applyFont="1" applyBorder="1" applyAlignment="1">
      <alignment horizontal="center"/>
    </xf>
    <xf numFmtId="2" fontId="2" fillId="3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7" workbookViewId="0">
      <selection activeCell="D5" sqref="D5"/>
    </sheetView>
  </sheetViews>
  <sheetFormatPr defaultRowHeight="15" x14ac:dyDescent="0.25"/>
  <cols>
    <col min="3" max="3" width="24.28515625" customWidth="1"/>
    <col min="4" max="4" width="20.7109375" customWidth="1"/>
    <col min="5" max="5" width="14" customWidth="1"/>
    <col min="7" max="8" width="18.42578125" customWidth="1"/>
  </cols>
  <sheetData>
    <row r="1" spans="1:12" x14ac:dyDescent="0.25">
      <c r="A1" s="1"/>
      <c r="B1" s="2"/>
      <c r="C1" s="3" t="s">
        <v>0</v>
      </c>
      <c r="D1" s="4"/>
      <c r="E1" s="1"/>
      <c r="F1" s="1"/>
      <c r="G1" s="5"/>
      <c r="H1" s="5"/>
      <c r="I1" s="6"/>
      <c r="J1" s="7"/>
      <c r="K1" s="8"/>
      <c r="L1" s="8"/>
    </row>
    <row r="2" spans="1:12" x14ac:dyDescent="0.25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2" t="s">
        <v>9</v>
      </c>
      <c r="J2" s="13" t="s">
        <v>10</v>
      </c>
      <c r="K2" s="14" t="s">
        <v>11</v>
      </c>
      <c r="L2" s="15"/>
    </row>
    <row r="3" spans="1:12" x14ac:dyDescent="0.25">
      <c r="A3" s="16"/>
      <c r="B3" s="17"/>
      <c r="C3" s="18" t="s">
        <v>12</v>
      </c>
      <c r="D3" s="18"/>
      <c r="E3" s="18"/>
      <c r="F3" s="18"/>
      <c r="G3" s="19"/>
      <c r="H3" s="19"/>
      <c r="I3" s="20"/>
      <c r="J3" s="21"/>
      <c r="K3" s="8"/>
      <c r="L3" s="8"/>
    </row>
    <row r="4" spans="1:12" ht="64.5" x14ac:dyDescent="0.25">
      <c r="A4" s="1">
        <v>87</v>
      </c>
      <c r="B4" s="22" t="s">
        <v>13</v>
      </c>
      <c r="C4" s="23" t="s">
        <v>14</v>
      </c>
      <c r="D4" s="24" t="s">
        <v>15</v>
      </c>
      <c r="E4" s="25">
        <v>141.56</v>
      </c>
      <c r="F4" s="26">
        <v>1980</v>
      </c>
      <c r="G4" s="27">
        <v>358879.74</v>
      </c>
      <c r="H4" s="28">
        <v>0</v>
      </c>
      <c r="I4" s="29">
        <v>38672</v>
      </c>
      <c r="J4" s="29">
        <v>38714</v>
      </c>
      <c r="K4" s="8"/>
      <c r="L4" s="8"/>
    </row>
    <row r="5" spans="1:12" ht="64.5" x14ac:dyDescent="0.25">
      <c r="A5" s="3"/>
      <c r="B5" s="30"/>
      <c r="C5" s="31" t="s">
        <v>16</v>
      </c>
      <c r="D5" s="32" t="s">
        <v>17</v>
      </c>
      <c r="E5" s="33"/>
      <c r="F5" s="34"/>
      <c r="G5" s="35">
        <v>40483</v>
      </c>
      <c r="H5" s="35">
        <v>0</v>
      </c>
      <c r="I5" s="6"/>
      <c r="J5" s="7"/>
      <c r="K5" s="8"/>
      <c r="L5" s="8"/>
    </row>
    <row r="6" spans="1:12" x14ac:dyDescent="0.25">
      <c r="A6" s="3"/>
      <c r="B6" s="30"/>
      <c r="C6" s="31"/>
      <c r="D6" s="32"/>
      <c r="E6" s="33"/>
      <c r="F6" s="34"/>
      <c r="G6" s="36">
        <f>SUM(G4:G5)</f>
        <v>399362.74</v>
      </c>
      <c r="H6" s="36">
        <f>SUM(H4:H5)</f>
        <v>0</v>
      </c>
      <c r="I6" s="6"/>
      <c r="J6" s="7"/>
      <c r="K6" s="8"/>
      <c r="L6" s="8"/>
    </row>
    <row r="7" spans="1:12" x14ac:dyDescent="0.25">
      <c r="A7" s="3"/>
      <c r="B7" s="37"/>
      <c r="C7" s="3" t="s">
        <v>18</v>
      </c>
      <c r="D7" s="38"/>
      <c r="E7" s="39"/>
      <c r="F7" s="39"/>
      <c r="G7" s="39"/>
      <c r="H7" s="39"/>
      <c r="I7" s="6"/>
      <c r="J7" s="7"/>
    </row>
    <row r="8" spans="1:12" x14ac:dyDescent="0.25">
      <c r="A8" s="1" t="s">
        <v>1</v>
      </c>
      <c r="B8" s="2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5" t="s">
        <v>7</v>
      </c>
      <c r="H8" s="5" t="s">
        <v>8</v>
      </c>
      <c r="I8" s="12" t="s">
        <v>9</v>
      </c>
      <c r="J8" s="13" t="s">
        <v>10</v>
      </c>
      <c r="K8" s="14" t="s">
        <v>11</v>
      </c>
      <c r="L8" s="15"/>
    </row>
    <row r="9" spans="1:12" ht="64.5" x14ac:dyDescent="0.25">
      <c r="A9" s="1">
        <v>88</v>
      </c>
      <c r="B9" s="30" t="s">
        <v>19</v>
      </c>
      <c r="C9" s="31" t="s">
        <v>20</v>
      </c>
      <c r="D9" s="32" t="s">
        <v>21</v>
      </c>
      <c r="E9" s="33">
        <v>46.1</v>
      </c>
      <c r="F9" s="34">
        <v>1966</v>
      </c>
      <c r="G9" s="35">
        <v>17612.95</v>
      </c>
      <c r="H9" s="35">
        <v>0</v>
      </c>
      <c r="I9" s="29">
        <v>38672</v>
      </c>
      <c r="J9" s="29">
        <v>38714</v>
      </c>
      <c r="K9" s="8"/>
      <c r="L9" s="8"/>
    </row>
    <row r="10" spans="1:12" ht="64.5" x14ac:dyDescent="0.25">
      <c r="A10" s="1"/>
      <c r="B10" s="40"/>
      <c r="C10" s="41" t="s">
        <v>22</v>
      </c>
      <c r="D10" s="24" t="s">
        <v>23</v>
      </c>
      <c r="E10" s="42"/>
      <c r="F10" s="43"/>
      <c r="G10" s="44">
        <v>131996.91</v>
      </c>
      <c r="H10" s="44">
        <v>0</v>
      </c>
      <c r="I10" s="29"/>
      <c r="J10" s="29"/>
      <c r="K10" s="8"/>
      <c r="L10" s="8"/>
    </row>
    <row r="11" spans="1:12" ht="26.25" x14ac:dyDescent="0.25">
      <c r="A11" s="1">
        <v>89</v>
      </c>
      <c r="B11" s="40" t="s">
        <v>24</v>
      </c>
      <c r="C11" s="41" t="s">
        <v>25</v>
      </c>
      <c r="D11" s="45" t="s">
        <v>26</v>
      </c>
      <c r="E11" s="43"/>
      <c r="F11" s="43"/>
      <c r="G11" s="44">
        <v>19650</v>
      </c>
      <c r="H11" s="44">
        <v>0</v>
      </c>
      <c r="I11" s="46" t="s">
        <v>27</v>
      </c>
      <c r="J11" s="29" t="s">
        <v>27</v>
      </c>
      <c r="K11" s="8"/>
      <c r="L11" s="8"/>
    </row>
    <row r="12" spans="1:12" ht="51.75" x14ac:dyDescent="0.25">
      <c r="A12" s="47"/>
      <c r="B12" s="40"/>
      <c r="C12" s="41" t="s">
        <v>28</v>
      </c>
      <c r="D12" s="48" t="s">
        <v>29</v>
      </c>
      <c r="E12" s="43"/>
      <c r="F12" s="49"/>
      <c r="G12" s="50">
        <v>301001.81</v>
      </c>
      <c r="H12" s="50">
        <v>301001.81</v>
      </c>
      <c r="I12" s="46"/>
      <c r="J12" s="29"/>
      <c r="K12" s="8"/>
      <c r="L12" s="8"/>
    </row>
    <row r="13" spans="1:12" x14ac:dyDescent="0.25">
      <c r="A13" s="51"/>
      <c r="B13" s="2" t="s">
        <v>30</v>
      </c>
      <c r="C13" s="38"/>
      <c r="D13" s="52"/>
      <c r="E13" s="53">
        <f>SUM(E9:E11)</f>
        <v>46.1</v>
      </c>
      <c r="F13" s="54"/>
      <c r="G13" s="39">
        <f>SUM(G9:G12)</f>
        <v>470261.67000000004</v>
      </c>
      <c r="H13" s="39">
        <f>SUM(H9:H12)</f>
        <v>301001.81</v>
      </c>
      <c r="I13" s="6"/>
      <c r="J13" s="7"/>
      <c r="K13" s="8"/>
      <c r="L13" s="8"/>
    </row>
    <row r="14" spans="1:12" x14ac:dyDescent="0.25">
      <c r="A14" s="3"/>
      <c r="B14" s="37" t="s">
        <v>31</v>
      </c>
      <c r="C14" s="38"/>
      <c r="D14" s="38"/>
      <c r="E14" s="39"/>
      <c r="F14" s="39"/>
      <c r="G14" s="36">
        <f>G13+G6</f>
        <v>869624.41</v>
      </c>
      <c r="H14" s="36">
        <f>H13+H6</f>
        <v>301001.81</v>
      </c>
      <c r="I14" s="55"/>
      <c r="J14" s="56"/>
    </row>
    <row r="15" spans="1:12" x14ac:dyDescent="0.25">
      <c r="A15" s="57"/>
      <c r="B15" s="58"/>
      <c r="C15" s="59" t="s">
        <v>32</v>
      </c>
      <c r="D15" s="59"/>
      <c r="E15" s="60"/>
      <c r="F15" s="60"/>
      <c r="G15" s="60"/>
      <c r="H15" s="60"/>
      <c r="I15" s="55"/>
      <c r="J15" s="56"/>
    </row>
    <row r="16" spans="1:12" x14ac:dyDescent="0.25">
      <c r="A16" s="3"/>
      <c r="B16" s="2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5" t="s">
        <v>7</v>
      </c>
      <c r="H16" s="5" t="s">
        <v>8</v>
      </c>
      <c r="I16" s="12" t="s">
        <v>9</v>
      </c>
      <c r="J16" s="13" t="s">
        <v>10</v>
      </c>
      <c r="K16" s="14" t="s">
        <v>11</v>
      </c>
      <c r="L16" s="15"/>
    </row>
    <row r="17" spans="1:12" ht="64.5" x14ac:dyDescent="0.25">
      <c r="A17" s="61">
        <v>90</v>
      </c>
      <c r="B17" s="30" t="s">
        <v>33</v>
      </c>
      <c r="C17" s="31" t="s">
        <v>34</v>
      </c>
      <c r="D17" s="32" t="s">
        <v>35</v>
      </c>
      <c r="E17" s="53">
        <v>310.06</v>
      </c>
      <c r="F17" s="34">
        <v>1980</v>
      </c>
      <c r="G17" s="35">
        <v>1225266.58</v>
      </c>
      <c r="H17" s="35">
        <v>0</v>
      </c>
      <c r="I17" s="6"/>
      <c r="J17" s="7"/>
      <c r="K17" s="62"/>
      <c r="L17" s="63"/>
    </row>
    <row r="18" spans="1:12" x14ac:dyDescent="0.25">
      <c r="A18" s="3"/>
      <c r="B18" s="37" t="s">
        <v>36</v>
      </c>
      <c r="C18" s="38"/>
      <c r="D18" s="38"/>
      <c r="E18" s="39"/>
      <c r="F18" s="39"/>
      <c r="G18" s="36">
        <f>SUM(G17)</f>
        <v>1225266.58</v>
      </c>
      <c r="H18" s="36">
        <v>0</v>
      </c>
      <c r="I18" s="55"/>
      <c r="J18" s="56"/>
    </row>
  </sheetData>
  <mergeCells count="4">
    <mergeCell ref="K2:L2"/>
    <mergeCell ref="K8:L8"/>
    <mergeCell ref="K16:L16"/>
    <mergeCell ref="K1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J25" sqref="J25"/>
    </sheetView>
  </sheetViews>
  <sheetFormatPr defaultRowHeight="15" x14ac:dyDescent="0.25"/>
  <cols>
    <col min="2" max="2" width="18.5703125" customWidth="1"/>
    <col min="3" max="3" width="26.42578125" customWidth="1"/>
    <col min="4" max="4" width="18.42578125" customWidth="1"/>
    <col min="7" max="7" width="18" customWidth="1"/>
    <col min="8" max="8" width="16.5703125" customWidth="1"/>
  </cols>
  <sheetData>
    <row r="1" spans="1:8" x14ac:dyDescent="0.25">
      <c r="A1" s="12"/>
      <c r="B1" s="64"/>
      <c r="C1" s="65" t="s">
        <v>0</v>
      </c>
      <c r="D1" s="66"/>
      <c r="E1" s="12"/>
      <c r="F1" s="12"/>
      <c r="G1" s="67"/>
      <c r="H1" s="67"/>
    </row>
    <row r="2" spans="1:8" x14ac:dyDescent="0.25">
      <c r="A2" s="68">
        <v>24</v>
      </c>
      <c r="B2" s="69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70" t="s">
        <v>7</v>
      </c>
      <c r="H2" s="70" t="s">
        <v>8</v>
      </c>
    </row>
    <row r="3" spans="1:8" x14ac:dyDescent="0.25">
      <c r="A3" s="68"/>
      <c r="B3" s="64"/>
      <c r="C3" s="12" t="s">
        <v>37</v>
      </c>
      <c r="D3" s="12"/>
      <c r="E3" s="12"/>
      <c r="F3" s="12"/>
      <c r="G3" s="67"/>
      <c r="H3" s="67"/>
    </row>
    <row r="4" spans="1:8" x14ac:dyDescent="0.25">
      <c r="A4" s="68"/>
      <c r="B4" s="64"/>
      <c r="C4" s="71" t="s">
        <v>38</v>
      </c>
      <c r="D4" s="72" t="s">
        <v>26</v>
      </c>
      <c r="E4" s="12"/>
      <c r="F4" s="12"/>
      <c r="G4" s="67">
        <v>2798.71</v>
      </c>
      <c r="H4" s="67">
        <v>0</v>
      </c>
    </row>
    <row r="5" spans="1:8" x14ac:dyDescent="0.25">
      <c r="A5" s="68"/>
      <c r="B5" s="64"/>
      <c r="C5" s="71" t="s">
        <v>38</v>
      </c>
      <c r="D5" s="72" t="s">
        <v>26</v>
      </c>
      <c r="E5" s="12"/>
      <c r="F5" s="12"/>
      <c r="G5" s="67">
        <v>2798.71</v>
      </c>
      <c r="H5" s="67">
        <v>0</v>
      </c>
    </row>
    <row r="6" spans="1:8" x14ac:dyDescent="0.25">
      <c r="A6" s="68"/>
      <c r="B6" s="64"/>
      <c r="C6" s="12"/>
      <c r="D6" s="12"/>
      <c r="E6" s="12"/>
      <c r="F6" s="12"/>
      <c r="G6" s="73">
        <f>SUM(G4:G5)</f>
        <v>5597.42</v>
      </c>
      <c r="H6" s="73">
        <f>SUM(H4:H5)</f>
        <v>0</v>
      </c>
    </row>
    <row r="7" spans="1:8" x14ac:dyDescent="0.25">
      <c r="A7" s="12"/>
      <c r="B7" s="64"/>
      <c r="C7" s="66" t="s">
        <v>39</v>
      </c>
      <c r="D7" s="66"/>
      <c r="E7" s="12"/>
      <c r="F7" s="12"/>
      <c r="G7" s="67"/>
      <c r="H7" s="67"/>
    </row>
    <row r="8" spans="1:8" x14ac:dyDescent="0.25">
      <c r="A8" s="12"/>
      <c r="B8" s="64"/>
      <c r="C8" s="66"/>
      <c r="D8" s="72" t="s">
        <v>26</v>
      </c>
      <c r="E8" s="12"/>
      <c r="F8" s="12">
        <v>2017</v>
      </c>
      <c r="G8" s="67">
        <v>14715</v>
      </c>
      <c r="H8" s="67">
        <v>0</v>
      </c>
    </row>
    <row r="9" spans="1:8" x14ac:dyDescent="0.25">
      <c r="A9" s="12"/>
      <c r="B9" s="64" t="s">
        <v>40</v>
      </c>
      <c r="C9" s="66" t="s">
        <v>41</v>
      </c>
      <c r="D9" s="72" t="s">
        <v>26</v>
      </c>
      <c r="E9" s="12"/>
      <c r="F9" s="12">
        <v>2015</v>
      </c>
      <c r="G9" s="5">
        <v>40461</v>
      </c>
      <c r="H9" s="67">
        <v>0</v>
      </c>
    </row>
    <row r="10" spans="1:8" x14ac:dyDescent="0.25">
      <c r="A10" s="12"/>
      <c r="B10" s="74" t="s">
        <v>42</v>
      </c>
      <c r="C10" s="72" t="s">
        <v>43</v>
      </c>
      <c r="D10" s="72" t="s">
        <v>26</v>
      </c>
      <c r="E10" s="75"/>
      <c r="F10" s="75">
        <v>2015</v>
      </c>
      <c r="G10" s="76">
        <v>32990</v>
      </c>
      <c r="H10" s="67">
        <v>0</v>
      </c>
    </row>
    <row r="11" spans="1:8" x14ac:dyDescent="0.25">
      <c r="A11" s="12"/>
      <c r="B11" s="74" t="s">
        <v>44</v>
      </c>
      <c r="C11" s="72" t="s">
        <v>45</v>
      </c>
      <c r="D11" s="72" t="s">
        <v>26</v>
      </c>
      <c r="E11" s="75"/>
      <c r="F11" s="75">
        <v>2015</v>
      </c>
      <c r="G11" s="76">
        <v>19329</v>
      </c>
      <c r="H11" s="67">
        <v>0</v>
      </c>
    </row>
    <row r="12" spans="1:8" x14ac:dyDescent="0.25">
      <c r="A12" s="12"/>
      <c r="B12" s="74" t="s">
        <v>46</v>
      </c>
      <c r="C12" s="72" t="s">
        <v>47</v>
      </c>
      <c r="D12" s="72" t="s">
        <v>26</v>
      </c>
      <c r="E12" s="75"/>
      <c r="F12" s="75">
        <v>2015</v>
      </c>
      <c r="G12" s="76">
        <v>11038.5</v>
      </c>
      <c r="H12" s="67">
        <v>0</v>
      </c>
    </row>
    <row r="13" spans="1:8" ht="64.5" x14ac:dyDescent="0.25">
      <c r="A13" s="12"/>
      <c r="B13" s="77" t="s">
        <v>48</v>
      </c>
      <c r="C13" s="78" t="s">
        <v>49</v>
      </c>
      <c r="D13" s="79" t="s">
        <v>26</v>
      </c>
      <c r="E13" s="80"/>
      <c r="F13" s="80">
        <v>2008</v>
      </c>
      <c r="G13" s="81">
        <v>9740</v>
      </c>
      <c r="H13" s="82">
        <v>0</v>
      </c>
    </row>
    <row r="14" spans="1:8" ht="77.25" x14ac:dyDescent="0.25">
      <c r="A14" s="12"/>
      <c r="B14" s="83" t="s">
        <v>50</v>
      </c>
      <c r="C14" s="84" t="s">
        <v>51</v>
      </c>
      <c r="D14" s="85" t="s">
        <v>26</v>
      </c>
      <c r="E14" s="86"/>
      <c r="F14" s="86">
        <v>2008</v>
      </c>
      <c r="G14" s="87">
        <v>6750</v>
      </c>
      <c r="H14" s="88">
        <v>0</v>
      </c>
    </row>
    <row r="15" spans="1:8" ht="26.25" x14ac:dyDescent="0.25">
      <c r="A15" s="12">
        <v>25</v>
      </c>
      <c r="B15" s="64" t="s">
        <v>52</v>
      </c>
      <c r="C15" s="89" t="s">
        <v>53</v>
      </c>
      <c r="D15" s="66" t="s">
        <v>26</v>
      </c>
      <c r="E15" s="12">
        <v>3</v>
      </c>
      <c r="F15" s="12">
        <v>2008</v>
      </c>
      <c r="G15" s="5">
        <v>9300</v>
      </c>
      <c r="H15" s="67">
        <v>0</v>
      </c>
    </row>
    <row r="16" spans="1:8" ht="26.25" x14ac:dyDescent="0.25">
      <c r="A16" s="12"/>
      <c r="B16" s="77" t="s">
        <v>54</v>
      </c>
      <c r="C16" s="78" t="s">
        <v>55</v>
      </c>
      <c r="D16" s="79" t="s">
        <v>26</v>
      </c>
      <c r="E16" s="80"/>
      <c r="F16" s="80">
        <v>2008</v>
      </c>
      <c r="G16" s="81">
        <v>8000</v>
      </c>
      <c r="H16" s="82">
        <v>0</v>
      </c>
    </row>
    <row r="17" spans="1:8" x14ac:dyDescent="0.25">
      <c r="A17" s="12"/>
      <c r="B17" s="74" t="s">
        <v>56</v>
      </c>
      <c r="C17" s="90" t="s">
        <v>57</v>
      </c>
      <c r="D17" s="72" t="s">
        <v>26</v>
      </c>
      <c r="E17" s="75">
        <v>1</v>
      </c>
      <c r="F17" s="75">
        <v>2008</v>
      </c>
      <c r="G17" s="76">
        <v>2450</v>
      </c>
      <c r="H17" s="91">
        <v>0</v>
      </c>
    </row>
    <row r="18" spans="1:8" ht="26.25" x14ac:dyDescent="0.25">
      <c r="A18" s="12"/>
      <c r="B18" s="74" t="s">
        <v>58</v>
      </c>
      <c r="C18" s="90" t="s">
        <v>59</v>
      </c>
      <c r="D18" s="72" t="s">
        <v>26</v>
      </c>
      <c r="E18" s="75">
        <v>3</v>
      </c>
      <c r="F18" s="75">
        <v>2008</v>
      </c>
      <c r="G18" s="76">
        <v>8790</v>
      </c>
      <c r="H18" s="91">
        <v>0</v>
      </c>
    </row>
    <row r="19" spans="1:8" x14ac:dyDescent="0.25">
      <c r="A19" s="12"/>
      <c r="B19" s="83" t="s">
        <v>60</v>
      </c>
      <c r="C19" s="92" t="s">
        <v>61</v>
      </c>
      <c r="D19" s="85" t="s">
        <v>26</v>
      </c>
      <c r="E19" s="86"/>
      <c r="F19" s="86">
        <v>2003</v>
      </c>
      <c r="G19" s="87">
        <v>12462.99</v>
      </c>
      <c r="H19" s="88">
        <v>0</v>
      </c>
    </row>
    <row r="20" spans="1:8" x14ac:dyDescent="0.25">
      <c r="A20" s="12"/>
      <c r="B20" s="83" t="s">
        <v>62</v>
      </c>
      <c r="C20" s="92" t="s">
        <v>63</v>
      </c>
      <c r="D20" s="85" t="s">
        <v>26</v>
      </c>
      <c r="E20" s="86"/>
      <c r="F20" s="93">
        <v>2005</v>
      </c>
      <c r="G20" s="81">
        <v>20982.33</v>
      </c>
      <c r="H20" s="82">
        <v>0</v>
      </c>
    </row>
    <row r="21" spans="1:8" x14ac:dyDescent="0.25">
      <c r="A21" s="12">
        <v>27</v>
      </c>
      <c r="B21" s="83" t="s">
        <v>64</v>
      </c>
      <c r="C21" s="92" t="s">
        <v>65</v>
      </c>
      <c r="D21" s="94" t="s">
        <v>26</v>
      </c>
      <c r="E21" s="95"/>
      <c r="F21" s="68">
        <v>2004</v>
      </c>
      <c r="G21" s="87">
        <v>2622</v>
      </c>
      <c r="H21" s="88">
        <v>0</v>
      </c>
    </row>
    <row r="22" spans="1:8" x14ac:dyDescent="0.25">
      <c r="A22" s="96"/>
      <c r="B22" s="64" t="s">
        <v>66</v>
      </c>
      <c r="C22" s="97" t="s">
        <v>67</v>
      </c>
      <c r="D22" s="94" t="s">
        <v>26</v>
      </c>
      <c r="E22" s="12"/>
      <c r="F22" s="12">
        <v>2014</v>
      </c>
      <c r="G22" s="5">
        <v>26400</v>
      </c>
      <c r="H22" s="67">
        <v>0</v>
      </c>
    </row>
    <row r="23" spans="1:8" x14ac:dyDescent="0.25">
      <c r="A23" s="96"/>
      <c r="B23" s="64" t="s">
        <v>68</v>
      </c>
      <c r="C23" s="97" t="s">
        <v>69</v>
      </c>
      <c r="D23" s="66" t="s">
        <v>26</v>
      </c>
      <c r="E23" s="12"/>
      <c r="F23" s="12">
        <v>2015</v>
      </c>
      <c r="G23" s="5">
        <v>15180</v>
      </c>
      <c r="H23" s="67">
        <v>0</v>
      </c>
    </row>
    <row r="24" spans="1:8" x14ac:dyDescent="0.25">
      <c r="A24" s="96"/>
      <c r="B24" s="64" t="s">
        <v>70</v>
      </c>
      <c r="C24" s="97" t="s">
        <v>69</v>
      </c>
      <c r="D24" s="66" t="s">
        <v>26</v>
      </c>
      <c r="E24" s="12"/>
      <c r="F24" s="12">
        <v>2015</v>
      </c>
      <c r="G24" s="5">
        <v>15180</v>
      </c>
      <c r="H24" s="67">
        <v>0</v>
      </c>
    </row>
    <row r="25" spans="1:8" x14ac:dyDescent="0.25">
      <c r="A25" s="96"/>
      <c r="B25" s="64" t="s">
        <v>71</v>
      </c>
      <c r="C25" s="97" t="s">
        <v>72</v>
      </c>
      <c r="D25" s="66" t="s">
        <v>26</v>
      </c>
      <c r="E25" s="12"/>
      <c r="F25" s="12">
        <v>2017</v>
      </c>
      <c r="G25" s="5">
        <v>18990</v>
      </c>
      <c r="H25" s="67">
        <v>0</v>
      </c>
    </row>
    <row r="26" spans="1:8" x14ac:dyDescent="0.25">
      <c r="A26" s="96"/>
      <c r="B26" s="64"/>
      <c r="C26" s="97" t="s">
        <v>73</v>
      </c>
      <c r="D26" s="66" t="s">
        <v>26</v>
      </c>
      <c r="E26" s="12"/>
      <c r="F26" s="12">
        <v>2017</v>
      </c>
      <c r="G26" s="5">
        <v>31200</v>
      </c>
      <c r="H26" s="67">
        <v>0</v>
      </c>
    </row>
    <row r="27" spans="1:8" x14ac:dyDescent="0.25">
      <c r="A27" s="96">
        <v>28</v>
      </c>
      <c r="B27" s="64" t="s">
        <v>30</v>
      </c>
      <c r="C27" s="66"/>
      <c r="D27" s="66"/>
      <c r="E27" s="12"/>
      <c r="F27" s="12"/>
      <c r="G27" s="39">
        <f>SUM(G8:G26)</f>
        <v>306580.82</v>
      </c>
      <c r="H27" s="67">
        <v>0</v>
      </c>
    </row>
    <row r="28" spans="1:8" x14ac:dyDescent="0.25">
      <c r="A28" s="98"/>
      <c r="B28" s="99"/>
      <c r="C28" s="100" t="s">
        <v>74</v>
      </c>
      <c r="D28" s="101"/>
      <c r="E28" s="102"/>
      <c r="F28" s="102"/>
      <c r="G28" s="5"/>
      <c r="H28" s="5"/>
    </row>
    <row r="29" spans="1:8" x14ac:dyDescent="0.25">
      <c r="A29" s="12">
        <v>391</v>
      </c>
      <c r="B29" s="64" t="s">
        <v>75</v>
      </c>
      <c r="C29" s="103" t="s">
        <v>76</v>
      </c>
      <c r="D29" s="94" t="s">
        <v>26</v>
      </c>
      <c r="E29" s="104"/>
      <c r="F29" s="104">
        <v>2010</v>
      </c>
      <c r="G29" s="5">
        <v>400000</v>
      </c>
      <c r="H29" s="5">
        <v>96666.97</v>
      </c>
    </row>
    <row r="30" spans="1:8" x14ac:dyDescent="0.25">
      <c r="A30" s="98">
        <v>32</v>
      </c>
      <c r="B30" s="64" t="s">
        <v>30</v>
      </c>
      <c r="C30" s="66"/>
      <c r="D30" s="66"/>
      <c r="E30" s="12"/>
      <c r="F30" s="12"/>
      <c r="G30" s="36">
        <f>G29+G27</f>
        <v>706580.82000000007</v>
      </c>
      <c r="H30" s="36">
        <f>SUM(H29:H29)</f>
        <v>96666.97</v>
      </c>
    </row>
    <row r="31" spans="1:8" x14ac:dyDescent="0.25">
      <c r="A31" s="12"/>
      <c r="B31" s="64" t="s">
        <v>77</v>
      </c>
      <c r="C31" s="66"/>
      <c r="D31" s="105"/>
      <c r="E31" s="73"/>
      <c r="F31" s="73"/>
      <c r="G31" s="36">
        <f>G30+G6</f>
        <v>712178.24000000011</v>
      </c>
      <c r="H31" s="36">
        <f>H30+H6</f>
        <v>96666.97</v>
      </c>
    </row>
    <row r="32" spans="1:8" x14ac:dyDescent="0.25">
      <c r="A32" s="95"/>
      <c r="B32" s="106"/>
      <c r="C32" s="105"/>
      <c r="D32" s="105"/>
      <c r="E32" s="73"/>
      <c r="F32" s="73"/>
      <c r="G32" s="39"/>
      <c r="H32" s="39"/>
    </row>
    <row r="33" spans="1:8" x14ac:dyDescent="0.25">
      <c r="A33" s="95"/>
      <c r="B33" s="106"/>
      <c r="C33" s="105" t="s">
        <v>32</v>
      </c>
      <c r="D33" s="105"/>
      <c r="E33" s="73"/>
      <c r="F33" s="73"/>
      <c r="G33" s="39"/>
      <c r="H33" s="39"/>
    </row>
    <row r="34" spans="1:8" x14ac:dyDescent="0.25">
      <c r="A34" s="65"/>
      <c r="B34" s="74" t="s">
        <v>2</v>
      </c>
      <c r="C34" s="12" t="s">
        <v>3</v>
      </c>
      <c r="D34" s="12" t="s">
        <v>4</v>
      </c>
      <c r="E34" s="12" t="s">
        <v>78</v>
      </c>
      <c r="F34" s="12" t="s">
        <v>6</v>
      </c>
      <c r="G34" s="5" t="s">
        <v>7</v>
      </c>
      <c r="H34" s="5" t="s">
        <v>8</v>
      </c>
    </row>
    <row r="35" spans="1:8" x14ac:dyDescent="0.25">
      <c r="A35" s="65"/>
      <c r="B35" s="99"/>
      <c r="C35" s="71" t="s">
        <v>79</v>
      </c>
      <c r="D35" s="72" t="s">
        <v>26</v>
      </c>
      <c r="E35" s="98"/>
      <c r="F35" s="93">
        <v>2016</v>
      </c>
      <c r="G35" s="81">
        <v>15220</v>
      </c>
      <c r="H35" s="81">
        <v>0</v>
      </c>
    </row>
    <row r="36" spans="1:8" x14ac:dyDescent="0.25">
      <c r="A36" s="65"/>
      <c r="B36" s="99" t="s">
        <v>80</v>
      </c>
      <c r="C36" s="97" t="s">
        <v>81</v>
      </c>
      <c r="D36" s="72" t="s">
        <v>26</v>
      </c>
      <c r="E36" s="98"/>
      <c r="F36" s="93">
        <v>2011</v>
      </c>
      <c r="G36" s="81">
        <v>10740</v>
      </c>
      <c r="H36" s="81">
        <v>0</v>
      </c>
    </row>
    <row r="37" spans="1:8" x14ac:dyDescent="0.25">
      <c r="A37" s="65"/>
      <c r="B37" s="64" t="s">
        <v>82</v>
      </c>
      <c r="C37" s="97" t="s">
        <v>83</v>
      </c>
      <c r="D37" s="72" t="s">
        <v>26</v>
      </c>
      <c r="E37" s="102"/>
      <c r="F37" s="12">
        <v>2011</v>
      </c>
      <c r="G37" s="76">
        <v>18460</v>
      </c>
      <c r="H37" s="76">
        <v>0</v>
      </c>
    </row>
    <row r="38" spans="1:8" x14ac:dyDescent="0.25">
      <c r="A38" s="107">
        <v>39</v>
      </c>
      <c r="B38" s="108" t="s">
        <v>84</v>
      </c>
      <c r="C38" s="97" t="s">
        <v>85</v>
      </c>
      <c r="D38" s="72" t="s">
        <v>26</v>
      </c>
      <c r="E38" s="96"/>
      <c r="F38" s="12">
        <v>2011</v>
      </c>
      <c r="G38" s="76">
        <v>6434</v>
      </c>
      <c r="H38" s="76">
        <v>0</v>
      </c>
    </row>
    <row r="39" spans="1:8" x14ac:dyDescent="0.25">
      <c r="A39" s="65">
        <v>41</v>
      </c>
      <c r="B39" s="108" t="s">
        <v>86</v>
      </c>
      <c r="C39" s="109" t="s">
        <v>87</v>
      </c>
      <c r="D39" s="79" t="s">
        <v>26</v>
      </c>
      <c r="E39" s="110"/>
      <c r="F39" s="93">
        <v>2011</v>
      </c>
      <c r="G39" s="81">
        <v>3400</v>
      </c>
      <c r="H39" s="81">
        <v>0</v>
      </c>
    </row>
    <row r="40" spans="1:8" x14ac:dyDescent="0.25">
      <c r="A40" s="65"/>
      <c r="B40" s="108" t="s">
        <v>88</v>
      </c>
      <c r="C40" s="109" t="s">
        <v>89</v>
      </c>
      <c r="D40" s="85" t="s">
        <v>26</v>
      </c>
      <c r="E40" s="95"/>
      <c r="F40" s="93">
        <v>2011</v>
      </c>
      <c r="G40" s="87">
        <v>3400</v>
      </c>
      <c r="H40" s="87">
        <v>0</v>
      </c>
    </row>
    <row r="41" spans="1:8" x14ac:dyDescent="0.25">
      <c r="A41" s="65"/>
      <c r="B41" s="99"/>
      <c r="C41" s="97" t="s">
        <v>90</v>
      </c>
      <c r="D41" s="72" t="s">
        <v>26</v>
      </c>
      <c r="E41" s="102"/>
      <c r="F41" s="12">
        <v>2011</v>
      </c>
      <c r="G41" s="76">
        <v>158112</v>
      </c>
      <c r="H41" s="76">
        <v>0</v>
      </c>
    </row>
    <row r="42" spans="1:8" x14ac:dyDescent="0.25">
      <c r="A42" s="65"/>
      <c r="B42" s="64"/>
      <c r="C42" s="97" t="s">
        <v>91</v>
      </c>
      <c r="D42" s="72" t="s">
        <v>26</v>
      </c>
      <c r="E42" s="12"/>
      <c r="F42" s="12">
        <v>2012</v>
      </c>
      <c r="G42" s="5">
        <v>3696</v>
      </c>
      <c r="H42" s="5">
        <v>0</v>
      </c>
    </row>
    <row r="43" spans="1:8" x14ac:dyDescent="0.25">
      <c r="A43" s="65"/>
      <c r="B43" s="64"/>
      <c r="C43" s="97" t="s">
        <v>92</v>
      </c>
      <c r="D43" s="72" t="s">
        <v>26</v>
      </c>
      <c r="E43" s="12"/>
      <c r="F43" s="12">
        <v>2012</v>
      </c>
      <c r="G43" s="5">
        <v>4300</v>
      </c>
      <c r="H43" s="5">
        <v>0</v>
      </c>
    </row>
    <row r="44" spans="1:8" x14ac:dyDescent="0.25">
      <c r="A44" s="65"/>
      <c r="B44" s="74" t="s">
        <v>93</v>
      </c>
      <c r="C44" s="97" t="s">
        <v>94</v>
      </c>
      <c r="D44" s="72" t="s">
        <v>26</v>
      </c>
      <c r="E44" s="75"/>
      <c r="F44" s="102">
        <v>2017</v>
      </c>
      <c r="G44" s="5">
        <v>28600</v>
      </c>
      <c r="H44" s="76">
        <v>0</v>
      </c>
    </row>
    <row r="45" spans="1:8" x14ac:dyDescent="0.25">
      <c r="A45" s="65"/>
      <c r="B45" s="74" t="s">
        <v>95</v>
      </c>
      <c r="C45" s="97" t="s">
        <v>96</v>
      </c>
      <c r="D45" s="72" t="s">
        <v>26</v>
      </c>
      <c r="E45" s="75"/>
      <c r="F45" s="102">
        <v>2017</v>
      </c>
      <c r="G45" s="5">
        <v>31500</v>
      </c>
      <c r="H45" s="76">
        <v>0</v>
      </c>
    </row>
    <row r="46" spans="1:8" x14ac:dyDescent="0.25">
      <c r="A46" s="65"/>
      <c r="B46" s="74" t="s">
        <v>97</v>
      </c>
      <c r="C46" s="97"/>
      <c r="D46" s="72"/>
      <c r="E46" s="75"/>
      <c r="F46" s="102"/>
      <c r="G46" s="36">
        <f>SUM(G35:G45)</f>
        <v>283862</v>
      </c>
      <c r="H46" s="111">
        <v>0</v>
      </c>
    </row>
    <row r="47" spans="1:8" x14ac:dyDescent="0.25">
      <c r="A47" s="65"/>
      <c r="B47" s="64"/>
      <c r="C47" s="97"/>
      <c r="D47" s="66"/>
      <c r="E47" s="12"/>
      <c r="F47" s="12"/>
      <c r="G47" s="39"/>
      <c r="H47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2019-03-01T05:56:14Z</dcterms:created>
  <dcterms:modified xsi:type="dcterms:W3CDTF">2019-03-01T05:58:59Z</dcterms:modified>
</cp:coreProperties>
</file>