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6" i="2" l="1"/>
  <c r="G46" i="2"/>
  <c r="H39" i="2"/>
  <c r="H40" i="2" s="1"/>
  <c r="G39" i="2"/>
  <c r="G40" i="2" s="1"/>
  <c r="H33" i="2"/>
  <c r="G33" i="2"/>
  <c r="H22" i="2"/>
  <c r="G22" i="2"/>
  <c r="H7" i="2"/>
  <c r="G7" i="2"/>
  <c r="H19" i="1"/>
  <c r="G19" i="1"/>
  <c r="E19" i="1"/>
</calcChain>
</file>

<file path=xl/sharedStrings.xml><?xml version="1.0" encoding="utf-8"?>
<sst xmlns="http://schemas.openxmlformats.org/spreadsheetml/2006/main" count="183" uniqueCount="126">
  <si>
    <t>Недвижимое имущество</t>
  </si>
  <si>
    <t>Раздел 1</t>
  </si>
  <si>
    <t>Амалатское сельское поселение</t>
  </si>
  <si>
    <t>(казна)</t>
  </si>
  <si>
    <t>Реестровый номер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</si>
  <si>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</si>
  <si>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</si>
  <si>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</si>
  <si>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</si>
  <si>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</si>
  <si>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</si>
  <si>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</si>
  <si>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</si>
  <si>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</si>
  <si>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Кадастровый номер</t>
  </si>
  <si>
    <t>здания и сооружения</t>
  </si>
  <si>
    <t>01020013</t>
  </si>
  <si>
    <t>Жилой дом</t>
  </si>
  <si>
    <t>п.Монгой ул.Гагарина,11</t>
  </si>
  <si>
    <t>03-03-02/001/2006-431</t>
  </si>
  <si>
    <t>01020023</t>
  </si>
  <si>
    <t>Квартира</t>
  </si>
  <si>
    <t>п.Монгой ул.Гагарина,4-2</t>
  </si>
  <si>
    <t>03-03-02/001/2006-430</t>
  </si>
  <si>
    <t>01020018</t>
  </si>
  <si>
    <t>Здание нежилое</t>
  </si>
  <si>
    <t>п.Монгой ул.Школьная,9</t>
  </si>
  <si>
    <t>03:02:000000:771</t>
  </si>
  <si>
    <t>01020014</t>
  </si>
  <si>
    <t>п.Монгой ул.Озерная,16</t>
  </si>
  <si>
    <t>03-03-02/001/2006-437</t>
  </si>
  <si>
    <t>п.Бугунда ул.Речная,4-2</t>
  </si>
  <si>
    <t>03-03-02/001/2008-304</t>
  </si>
  <si>
    <t>п.Бугунда ул.Речная,5-2</t>
  </si>
  <si>
    <t>03-03-02/001/2008-303</t>
  </si>
  <si>
    <t>нежилое помещение</t>
  </si>
  <si>
    <t>п. Монгой, ул. Мира, д.16</t>
  </si>
  <si>
    <t xml:space="preserve">Жилой дом 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</si>
  <si>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</si>
  <si>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</si>
  <si>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</si>
  <si>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</si>
  <si>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 xml:space="preserve">п. Монгой, ул. Таежная, 4 </t>
  </si>
  <si>
    <t>Скотомогильник 9 кв.м.</t>
  </si>
  <si>
    <t>п.Монгой местность Полевой стан</t>
  </si>
  <si>
    <t>итого</t>
  </si>
  <si>
    <t>Движимое имущество</t>
  </si>
  <si>
    <t>Раздел 2</t>
  </si>
  <si>
    <t>№</t>
  </si>
  <si>
    <t>казна</t>
  </si>
  <si>
    <t>железнодорожная платформа</t>
  </si>
  <si>
    <t>п.Монгой</t>
  </si>
  <si>
    <t>электромегафон МЕТА</t>
  </si>
  <si>
    <t>машины и оборудования</t>
  </si>
  <si>
    <t>11013400008</t>
  </si>
  <si>
    <t>Celeron G3930</t>
  </si>
  <si>
    <t>0000000022</t>
  </si>
  <si>
    <t>принтер Samsung-1641</t>
  </si>
  <si>
    <t>101040012</t>
  </si>
  <si>
    <t>компьютер в комплекте</t>
  </si>
  <si>
    <t>СТ0000000032</t>
  </si>
  <si>
    <t>монитор</t>
  </si>
  <si>
    <t>СТ000000033</t>
  </si>
  <si>
    <t xml:space="preserve">компьютер </t>
  </si>
  <si>
    <t>101040005</t>
  </si>
  <si>
    <t>ПК (комплектующие)</t>
  </si>
  <si>
    <t>1010400015</t>
  </si>
  <si>
    <t>принтер МФУ НР Canon Pixma MX320</t>
  </si>
  <si>
    <t>1212</t>
  </si>
  <si>
    <t>жестккий диск</t>
  </si>
  <si>
    <t>факс Panasonik</t>
  </si>
  <si>
    <t>11013400013</t>
  </si>
  <si>
    <t>насос вауумный</t>
  </si>
  <si>
    <t>110113400015</t>
  </si>
  <si>
    <t>Сирена противопожарная С-40</t>
  </si>
  <si>
    <t>производственный и хоз. инвентарь</t>
  </si>
  <si>
    <t>СТ000000039</t>
  </si>
  <si>
    <t>металлическая емкость</t>
  </si>
  <si>
    <t>101060001</t>
  </si>
  <si>
    <t>стол канцелярский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</si>
  <si>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</si>
  <si>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</si>
  <si>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</si>
  <si>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</si>
  <si>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</si>
  <si>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</si>
  <si>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</si>
  <si>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</si>
  <si>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транспортные средства</t>
  </si>
  <si>
    <t>1010500003</t>
  </si>
  <si>
    <t>автомобиль ВАЗ 21041</t>
  </si>
  <si>
    <t>1010500004</t>
  </si>
  <si>
    <t>автоцистерна АЦ-2,7</t>
  </si>
  <si>
    <t>СТ000000034</t>
  </si>
  <si>
    <t>УАЗ220695-03</t>
  </si>
  <si>
    <t>СТ000000038</t>
  </si>
  <si>
    <t>грузовой автомобиль</t>
  </si>
  <si>
    <t>Всего:</t>
  </si>
  <si>
    <t>МБУК " Монгойский СДК"</t>
  </si>
  <si>
    <t>101040022</t>
  </si>
  <si>
    <t>Усилитель SIMONS</t>
  </si>
  <si>
    <t>101040008</t>
  </si>
  <si>
    <t>Усилительная аппаратура</t>
  </si>
  <si>
    <t>101040029</t>
  </si>
  <si>
    <t>Музыкальный центр</t>
  </si>
  <si>
    <t>итого:</t>
  </si>
  <si>
    <t>Наименование учреждений</t>
  </si>
  <si>
    <t>Юридический адрес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</si>
  <si>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</si>
  <si>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</si>
  <si>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Фамилия,имя,отчество руководителя</t>
  </si>
  <si>
    <t>Номер рабочего телефона</t>
  </si>
  <si>
    <t>Основной вид деятельности</t>
  </si>
  <si>
    <t>Форма собственности</t>
  </si>
  <si>
    <t>Администрация сельского поселения Амалатское</t>
  </si>
  <si>
    <t>671512, Республика Бурятия, Баунтовский район, п.Монгой, ул.Гагарина,17</t>
  </si>
  <si>
    <t>1020300524254</t>
  </si>
  <si>
    <t>53-2-19</t>
  </si>
  <si>
    <t>осуществление управленческих полномочий</t>
  </si>
  <si>
    <t>муниципальная</t>
  </si>
  <si>
    <t xml:space="preserve">Количество работающих по состоянию на 01.01.2018г. 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</si>
  <si>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</si>
  <si>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</si>
  <si>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</si>
  <si>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осуществление культурной деятельности</t>
  </si>
  <si>
    <t xml:space="preserve">Перечень муниципальных учреждений и предприятий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</si>
</sst>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</font>
    <font>
      <b/>
      <sz val="12"/>
      <name val="Arial Cyr"/>
      <charset val="204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3" xfId="0" applyNumberFormat="1" applyFont="1" applyBorder="1" applyAlignment="1"/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" fillId="0" borderId="7" xfId="0" applyNumberFormat="1" applyFont="1" applyBorder="1" applyAlignment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/>
    <xf numFmtId="2" fontId="1" fillId="0" borderId="6" xfId="0" applyNumberFormat="1" applyFont="1" applyBorder="1"/>
    <xf numFmtId="0" fontId="4" fillId="0" borderId="3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1" fillId="2" borderId="2" xfId="0" applyFont="1" applyFill="1" applyBorder="1" applyAlignment="1">
      <alignment horizontal="center"/>
    </xf>
    <xf numFmtId="49" fontId="5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5" fillId="2" borderId="3" xfId="0" applyNumberFormat="1" applyFont="1" applyFill="1" applyBorder="1"/>
    <xf numFmtId="14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49" fontId="1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0" fontId="3" fillId="0" borderId="5" xfId="0" applyFont="1" applyBorder="1" applyAlignment="1"/>
    <xf numFmtId="0" fontId="3" fillId="0" borderId="6" xfId="0" applyFont="1" applyBorder="1" applyAlignment="1"/>
    <xf numFmtId="0" fontId="1" fillId="2" borderId="3" xfId="0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2" fillId="3" borderId="9" xfId="0" applyNumberFormat="1" applyFont="1" applyFill="1" applyBorder="1"/>
    <xf numFmtId="49" fontId="2" fillId="2" borderId="3" xfId="0" applyNumberFormat="1" applyFont="1" applyFill="1" applyBorder="1" applyAlignment="1"/>
    <xf numFmtId="0" fontId="1" fillId="2" borderId="7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2" fontId="1" fillId="0" borderId="0" xfId="0" applyNumberFormat="1" applyFont="1" applyBorder="1"/>
    <xf numFmtId="2" fontId="1" fillId="0" borderId="11" xfId="0" applyNumberFormat="1" applyFont="1" applyBorder="1"/>
    <xf numFmtId="0" fontId="1" fillId="0" borderId="6" xfId="0" applyFont="1" applyBorder="1"/>
    <xf numFmtId="49" fontId="1" fillId="0" borderId="2" xfId="0" applyNumberFormat="1" applyFont="1" applyBorder="1" applyAlignment="1"/>
    <xf numFmtId="0" fontId="1" fillId="0" borderId="9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2" fontId="1" fillId="2" borderId="6" xfId="0" applyNumberFormat="1" applyFont="1" applyFill="1" applyBorder="1"/>
    <xf numFmtId="49" fontId="1" fillId="0" borderId="5" xfId="0" applyNumberFormat="1" applyFont="1" applyBorder="1" applyAlignment="1"/>
    <xf numFmtId="0" fontId="1" fillId="0" borderId="3" xfId="0" applyFont="1" applyBorder="1"/>
    <xf numFmtId="0" fontId="1" fillId="0" borderId="7" xfId="0" applyFont="1" applyBorder="1" applyAlignment="1">
      <alignment horizontal="left"/>
    </xf>
    <xf numFmtId="2" fontId="2" fillId="2" borderId="3" xfId="0" applyNumberFormat="1" applyFont="1" applyFill="1" applyBorder="1" applyAlignment="1">
      <alignment horizontal="right"/>
    </xf>
    <xf numFmtId="49" fontId="1" fillId="0" borderId="1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1" fillId="2" borderId="3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right"/>
    </xf>
    <xf numFmtId="49" fontId="1" fillId="0" borderId="11" xfId="0" applyNumberFormat="1" applyFont="1" applyBorder="1" applyAlignment="1"/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49" fontId="1" fillId="0" borderId="12" xfId="0" applyNumberFormat="1" applyFont="1" applyBorder="1" applyAlignment="1"/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49" fontId="0" fillId="0" borderId="3" xfId="0" applyNumberFormat="1" applyBorder="1" applyAlignment="1"/>
    <xf numFmtId="2" fontId="0" fillId="0" borderId="3" xfId="0" applyNumberFormat="1" applyBorder="1"/>
    <xf numFmtId="49" fontId="3" fillId="0" borderId="3" xfId="0" applyNumberFormat="1" applyFont="1" applyBorder="1" applyAlignment="1"/>
    <xf numFmtId="0" fontId="6" fillId="0" borderId="3" xfId="0" applyFont="1" applyBorder="1"/>
    <xf numFmtId="0" fontId="3" fillId="0" borderId="6" xfId="0" applyFont="1" applyBorder="1"/>
    <xf numFmtId="0" fontId="3" fillId="0" borderId="3" xfId="0" applyFont="1" applyBorder="1"/>
    <xf numFmtId="2" fontId="3" fillId="2" borderId="3" xfId="0" applyNumberFormat="1" applyFont="1" applyFill="1" applyBorder="1"/>
    <xf numFmtId="2" fontId="3" fillId="0" borderId="3" xfId="0" applyNumberFormat="1" applyFont="1" applyBorder="1"/>
    <xf numFmtId="49" fontId="3" fillId="0" borderId="2" xfId="0" applyNumberFormat="1" applyFont="1" applyBorder="1" applyAlignment="1"/>
    <xf numFmtId="0" fontId="3" fillId="0" borderId="9" xfId="0" applyFont="1" applyBorder="1"/>
    <xf numFmtId="0" fontId="7" fillId="0" borderId="9" xfId="0" applyFont="1" applyBorder="1" applyAlignment="1">
      <alignment horizontal="center"/>
    </xf>
    <xf numFmtId="2" fontId="3" fillId="2" borderId="9" xfId="0" applyNumberFormat="1" applyFont="1" applyFill="1" applyBorder="1"/>
    <xf numFmtId="2" fontId="3" fillId="0" borderId="9" xfId="0" applyNumberFormat="1" applyFont="1" applyBorder="1"/>
    <xf numFmtId="0" fontId="0" fillId="0" borderId="6" xfId="0" applyBorder="1" applyAlignment="1">
      <alignment horizontal="center"/>
    </xf>
    <xf numFmtId="2" fontId="3" fillId="2" borderId="6" xfId="0" applyNumberFormat="1" applyFont="1" applyFill="1" applyBorder="1"/>
    <xf numFmtId="2" fontId="3" fillId="0" borderId="6" xfId="0" applyNumberFormat="1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6" fillId="3" borderId="9" xfId="0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0" xfId="0" applyFont="1"/>
    <xf numFmtId="0" fontId="8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wrapText="1"/>
    </xf>
    <xf numFmtId="0" fontId="12" fillId="0" borderId="0" xfId="0" applyFont="1"/>
    <xf numFmtId="0" fontId="8" fillId="0" borderId="3" xfId="0" applyFont="1" applyBorder="1" applyAlignment="1">
      <alignment horizontal="left" vertical="top" wrapText="1"/>
    </xf>
    <xf numFmtId="49" fontId="13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11" sqref="K11:L11"/>
    </sheetView>
  </sheetViews>
  <sheetFormatPr defaultRowHeight="15" x14ac:dyDescent="0.25"/>
  <cols>
    <col min="3" max="3" width="27.42578125" customWidth="1"/>
    <col min="4" max="4" width="30.5703125" customWidth="1"/>
    <col min="7" max="7" width="17.28515625" customWidth="1"/>
    <col min="8" max="8" width="14.140625" customWidth="1"/>
  </cols>
  <sheetData>
    <row r="1" spans="1:12" x14ac:dyDescent="0.25">
      <c r="A1" s="1"/>
      <c r="B1" s="2"/>
      <c r="C1" s="1" t="s">
        <v>0</v>
      </c>
      <c r="D1" s="1"/>
      <c r="E1" s="1"/>
      <c r="F1" s="1"/>
      <c r="G1" s="3" t="s">
        <v>1</v>
      </c>
      <c r="H1" s="3"/>
      <c r="I1" s="4"/>
      <c r="J1" s="5"/>
    </row>
    <row r="2" spans="1:12" x14ac:dyDescent="0.25">
      <c r="A2" s="1"/>
      <c r="B2" s="2"/>
      <c r="C2" s="6" t="s">
        <v>2</v>
      </c>
      <c r="D2" s="1"/>
      <c r="E2" s="7"/>
      <c r="F2" s="1"/>
      <c r="G2" s="3"/>
      <c r="H2" s="3"/>
      <c r="I2" s="4"/>
      <c r="J2" s="5"/>
    </row>
    <row r="3" spans="1:12" x14ac:dyDescent="0.25">
      <c r="A3" s="8"/>
      <c r="B3" s="9"/>
      <c r="C3" s="10" t="s">
        <v>3</v>
      </c>
      <c r="D3" s="11"/>
      <c r="E3" s="12"/>
      <c r="F3" s="12"/>
      <c r="G3" s="13"/>
      <c r="H3" s="13"/>
      <c r="I3" s="4"/>
      <c r="J3" s="5"/>
    </row>
    <row r="4" spans="1:12" x14ac:dyDescent="0.25">
      <c r="A4" s="14" t="s">
        <v>4</v>
      </c>
      <c r="B4" s="15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7" t="s">
        <v>10</v>
      </c>
      <c r="H4" s="17" t="s">
        <v>11</v>
      </c>
      <c r="I4" s="18" t="s">
        <v>12</v>
      </c>
      <c r="J4" s="19" t="s">
        <v>13</v>
      </c>
      <c r="K4" s="20" t="s">
        <v>14</v>
      </c>
      <c r="L4" s="21"/>
    </row>
    <row r="5" spans="1:12" x14ac:dyDescent="0.25">
      <c r="A5" s="14"/>
      <c r="B5" s="22"/>
      <c r="C5" s="23" t="s">
        <v>15</v>
      </c>
      <c r="D5" s="23"/>
      <c r="E5" s="23"/>
      <c r="F5" s="23"/>
      <c r="G5" s="24"/>
      <c r="H5" s="25"/>
      <c r="I5" s="26"/>
      <c r="J5" s="27"/>
      <c r="K5" s="28"/>
      <c r="L5" s="28"/>
    </row>
    <row r="6" spans="1:12" ht="26.25" x14ac:dyDescent="0.25">
      <c r="A6" s="29">
        <v>3</v>
      </c>
      <c r="B6" s="30" t="s">
        <v>16</v>
      </c>
      <c r="C6" s="31" t="s">
        <v>17</v>
      </c>
      <c r="D6" s="32" t="s">
        <v>18</v>
      </c>
      <c r="E6" s="33">
        <v>51.55</v>
      </c>
      <c r="F6" s="34">
        <v>1982</v>
      </c>
      <c r="G6" s="35">
        <v>25341.95</v>
      </c>
      <c r="H6" s="35">
        <v>7720.2</v>
      </c>
      <c r="I6" s="26"/>
      <c r="J6" s="36">
        <v>39924</v>
      </c>
      <c r="K6" s="37" t="s">
        <v>19</v>
      </c>
      <c r="L6" s="38"/>
    </row>
    <row r="7" spans="1:12" x14ac:dyDescent="0.25">
      <c r="A7" s="29">
        <v>4</v>
      </c>
      <c r="B7" s="30" t="s">
        <v>20</v>
      </c>
      <c r="C7" s="31" t="s">
        <v>21</v>
      </c>
      <c r="D7" s="32" t="s">
        <v>22</v>
      </c>
      <c r="E7" s="33">
        <v>53.76</v>
      </c>
      <c r="F7" s="34">
        <v>1986</v>
      </c>
      <c r="G7" s="35">
        <v>25990.400000000001</v>
      </c>
      <c r="H7" s="35">
        <v>12137.7</v>
      </c>
      <c r="I7" s="26"/>
      <c r="J7" s="36">
        <v>39924</v>
      </c>
      <c r="K7" s="37" t="s">
        <v>23</v>
      </c>
      <c r="L7" s="38"/>
    </row>
    <row r="8" spans="1:12" ht="26.25" x14ac:dyDescent="0.25">
      <c r="A8" s="29">
        <v>5</v>
      </c>
      <c r="B8" s="30" t="s">
        <v>24</v>
      </c>
      <c r="C8" s="31" t="s">
        <v>25</v>
      </c>
      <c r="D8" s="32" t="s">
        <v>26</v>
      </c>
      <c r="E8" s="33">
        <v>65.36</v>
      </c>
      <c r="F8" s="34">
        <v>1988</v>
      </c>
      <c r="G8" s="35">
        <v>7037.32</v>
      </c>
      <c r="H8" s="35">
        <v>4634.18</v>
      </c>
      <c r="I8" s="26"/>
      <c r="J8" s="36">
        <v>42404</v>
      </c>
      <c r="K8" s="37" t="s">
        <v>27</v>
      </c>
      <c r="L8" s="38"/>
    </row>
    <row r="9" spans="1:12" ht="26.25" x14ac:dyDescent="0.25">
      <c r="A9" s="29">
        <v>9</v>
      </c>
      <c r="B9" s="39" t="s">
        <v>28</v>
      </c>
      <c r="C9" s="31" t="s">
        <v>17</v>
      </c>
      <c r="D9" s="40" t="s">
        <v>29</v>
      </c>
      <c r="E9" s="41">
        <v>47.81</v>
      </c>
      <c r="F9" s="42">
        <v>1974</v>
      </c>
      <c r="G9" s="43">
        <v>79988.600000000006</v>
      </c>
      <c r="H9" s="43">
        <v>13998.25</v>
      </c>
      <c r="I9" s="26"/>
      <c r="J9" s="36">
        <v>39925</v>
      </c>
      <c r="K9" s="37" t="s">
        <v>30</v>
      </c>
      <c r="L9" s="38"/>
    </row>
    <row r="10" spans="1:12" x14ac:dyDescent="0.25">
      <c r="A10" s="29">
        <v>10</v>
      </c>
      <c r="B10" s="39"/>
      <c r="C10" s="44" t="s">
        <v>21</v>
      </c>
      <c r="D10" s="40" t="s">
        <v>31</v>
      </c>
      <c r="E10" s="41">
        <v>41.1</v>
      </c>
      <c r="F10" s="42">
        <v>1985</v>
      </c>
      <c r="G10" s="43">
        <v>15926.98</v>
      </c>
      <c r="H10" s="43">
        <v>6947.83</v>
      </c>
      <c r="I10" s="26"/>
      <c r="J10" s="36">
        <v>39925</v>
      </c>
      <c r="K10" s="37" t="s">
        <v>32</v>
      </c>
      <c r="L10" s="38"/>
    </row>
    <row r="11" spans="1:12" x14ac:dyDescent="0.25">
      <c r="A11" s="29">
        <v>11</v>
      </c>
      <c r="B11" s="39"/>
      <c r="C11" s="44" t="s">
        <v>21</v>
      </c>
      <c r="D11" s="40" t="s">
        <v>33</v>
      </c>
      <c r="E11" s="41">
        <v>41.1</v>
      </c>
      <c r="F11" s="42">
        <v>1985</v>
      </c>
      <c r="G11" s="43">
        <v>15926.98</v>
      </c>
      <c r="H11" s="43">
        <v>6947.83</v>
      </c>
      <c r="I11" s="26"/>
      <c r="J11" s="36">
        <v>39925</v>
      </c>
      <c r="K11" s="37" t="s">
        <v>34</v>
      </c>
      <c r="L11" s="38"/>
    </row>
    <row r="12" spans="1:12" ht="39" x14ac:dyDescent="0.25">
      <c r="A12" s="29"/>
      <c r="B12" s="39"/>
      <c r="C12" s="44" t="s">
        <v>35</v>
      </c>
      <c r="D12" s="40" t="s">
        <v>36</v>
      </c>
      <c r="E12" s="41"/>
      <c r="F12" s="42"/>
      <c r="G12" s="43">
        <v>644186.16</v>
      </c>
      <c r="H12" s="43">
        <v>644186.16</v>
      </c>
      <c r="I12" s="26"/>
      <c r="J12" s="36"/>
      <c r="K12" s="45"/>
      <c r="L12" s="46"/>
    </row>
    <row r="13" spans="1:12" ht="26.25" x14ac:dyDescent="0.25">
      <c r="A13" s="29"/>
      <c r="B13" s="39"/>
      <c r="C13" s="44" t="s">
        <v>37</v>
      </c>
      <c r="D13" s="40" t="s">
        <v>38</v>
      </c>
      <c r="E13" s="41"/>
      <c r="F13" s="42"/>
      <c r="G13" s="43">
        <v>334799.77</v>
      </c>
      <c r="H13" s="43">
        <v>334799.77</v>
      </c>
      <c r="I13" s="26"/>
      <c r="J13" s="36"/>
      <c r="K13" s="45"/>
      <c r="L13" s="46"/>
    </row>
    <row r="14" spans="1:12" ht="26.25" x14ac:dyDescent="0.25">
      <c r="A14" s="29"/>
      <c r="B14" s="39"/>
      <c r="C14" s="44" t="s">
        <v>37</v>
      </c>
      <c r="D14" s="40" t="s">
        <v>39</v>
      </c>
      <c r="E14" s="41"/>
      <c r="F14" s="42"/>
      <c r="G14" s="43">
        <v>137235.18</v>
      </c>
      <c r="H14" s="43">
        <v>137235.18</v>
      </c>
      <c r="I14" s="26"/>
      <c r="J14" s="36"/>
      <c r="K14" s="45"/>
      <c r="L14" s="46"/>
    </row>
    <row r="15" spans="1:12" ht="26.25" x14ac:dyDescent="0.25">
      <c r="A15" s="29"/>
      <c r="B15" s="39"/>
      <c r="C15" s="44" t="s">
        <v>37</v>
      </c>
      <c r="D15" s="40" t="s">
        <v>40</v>
      </c>
      <c r="E15" s="41"/>
      <c r="F15" s="42"/>
      <c r="G15" s="43">
        <v>381197.72</v>
      </c>
      <c r="H15" s="43">
        <v>381197.72</v>
      </c>
      <c r="I15" s="26"/>
      <c r="J15" s="36"/>
      <c r="K15" s="45"/>
      <c r="L15" s="46"/>
    </row>
    <row r="16" spans="1:12" ht="26.25" x14ac:dyDescent="0.25">
      <c r="A16" s="29"/>
      <c r="B16" s="39"/>
      <c r="C16" s="44" t="s">
        <v>17</v>
      </c>
      <c r="D16" s="40" t="s">
        <v>41</v>
      </c>
      <c r="E16" s="41"/>
      <c r="F16" s="42"/>
      <c r="G16" s="43">
        <v>103210.47</v>
      </c>
      <c r="H16" s="43">
        <v>103210.47</v>
      </c>
      <c r="I16" s="26"/>
      <c r="J16" s="36"/>
      <c r="K16" s="45"/>
      <c r="L16" s="46"/>
    </row>
    <row r="17" spans="1:12" ht="26.25" x14ac:dyDescent="0.25">
      <c r="A17" s="29"/>
      <c r="B17" s="39"/>
      <c r="C17" s="44" t="s">
        <v>17</v>
      </c>
      <c r="D17" s="40" t="s">
        <v>42</v>
      </c>
      <c r="E17" s="41"/>
      <c r="F17" s="42"/>
      <c r="G17" s="43">
        <v>293650.15999999997</v>
      </c>
      <c r="H17" s="43">
        <v>293650.15999999997</v>
      </c>
      <c r="I17" s="26"/>
      <c r="J17" s="36"/>
      <c r="K17" s="45"/>
      <c r="L17" s="46"/>
    </row>
    <row r="18" spans="1:12" ht="51.75" x14ac:dyDescent="0.25">
      <c r="A18" s="29"/>
      <c r="B18" s="39"/>
      <c r="C18" s="47" t="s">
        <v>43</v>
      </c>
      <c r="D18" s="44" t="s">
        <v>44</v>
      </c>
      <c r="E18" s="41"/>
      <c r="F18" s="42">
        <v>2005</v>
      </c>
      <c r="G18" s="43">
        <v>16200</v>
      </c>
      <c r="H18" s="43">
        <v>14646.03</v>
      </c>
      <c r="I18" s="26"/>
      <c r="J18" s="27"/>
      <c r="K18" s="28"/>
      <c r="L18" s="28"/>
    </row>
    <row r="19" spans="1:12" x14ac:dyDescent="0.25">
      <c r="A19" s="29"/>
      <c r="B19" s="48" t="s">
        <v>45</v>
      </c>
      <c r="C19" s="49"/>
      <c r="D19" s="50"/>
      <c r="E19" s="51">
        <f>SUM(E6:E18)</f>
        <v>300.68000000000006</v>
      </c>
      <c r="F19" s="52"/>
      <c r="G19" s="53">
        <f>SUM(G6:G18)</f>
        <v>2080691.69</v>
      </c>
      <c r="H19" s="53">
        <f>SUM(H6:H18)</f>
        <v>1961311.48</v>
      </c>
      <c r="I19" s="26"/>
      <c r="J19" s="27"/>
      <c r="K19" s="28"/>
      <c r="L19" s="28"/>
    </row>
    <row r="20" spans="1:12" x14ac:dyDescent="0.25">
      <c r="A20" s="29"/>
      <c r="B20" s="54"/>
      <c r="C20" s="55"/>
      <c r="D20" s="49"/>
      <c r="E20" s="41"/>
      <c r="F20" s="41"/>
      <c r="G20" s="56"/>
      <c r="H20" s="56"/>
      <c r="I20" s="57"/>
      <c r="J20" s="58"/>
      <c r="K20" s="59"/>
      <c r="L20" s="59"/>
    </row>
  </sheetData>
  <mergeCells count="7">
    <mergeCell ref="K11:L11"/>
    <mergeCell ref="K4:L4"/>
    <mergeCell ref="K6:L6"/>
    <mergeCell ref="K7:L7"/>
    <mergeCell ref="K8:L8"/>
    <mergeCell ref="K9:L9"/>
    <mergeCell ref="K10: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" workbookViewId="0">
      <selection activeCell="C5" sqref="C5"/>
    </sheetView>
  </sheetViews>
  <sheetFormatPr defaultRowHeight="15" x14ac:dyDescent="0.25"/>
  <cols>
    <col min="2" max="2" width="18.28515625" customWidth="1"/>
    <col min="3" max="3" width="36.42578125" customWidth="1"/>
    <col min="4" max="4" width="10.140625" customWidth="1"/>
    <col min="7" max="7" width="15.7109375" customWidth="1"/>
    <col min="8" max="8" width="13.140625" customWidth="1"/>
  </cols>
  <sheetData>
    <row r="1" spans="1:8" x14ac:dyDescent="0.25">
      <c r="A1" s="1"/>
      <c r="B1" s="2"/>
      <c r="C1" s="1" t="s">
        <v>46</v>
      </c>
      <c r="D1" s="1"/>
      <c r="E1" s="1"/>
      <c r="F1" s="1"/>
      <c r="G1" s="3" t="s">
        <v>47</v>
      </c>
      <c r="H1" s="3"/>
    </row>
    <row r="2" spans="1:8" x14ac:dyDescent="0.25">
      <c r="A2" s="1"/>
      <c r="B2" s="2"/>
      <c r="C2" s="6" t="s">
        <v>2</v>
      </c>
      <c r="D2" s="1"/>
      <c r="E2" s="1"/>
      <c r="F2" s="1"/>
      <c r="G2" s="3"/>
      <c r="H2" s="3"/>
    </row>
    <row r="3" spans="1:8" x14ac:dyDescent="0.25">
      <c r="A3" s="16" t="s">
        <v>48</v>
      </c>
      <c r="B3" s="15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7" t="s">
        <v>10</v>
      </c>
      <c r="H3" s="17" t="s">
        <v>11</v>
      </c>
    </row>
    <row r="4" spans="1:8" x14ac:dyDescent="0.25">
      <c r="A4" s="16"/>
      <c r="B4" s="15"/>
      <c r="C4" s="16" t="s">
        <v>49</v>
      </c>
      <c r="D4" s="16"/>
      <c r="E4" s="16"/>
      <c r="F4" s="16"/>
      <c r="G4" s="17"/>
      <c r="H4" s="17"/>
    </row>
    <row r="5" spans="1:8" x14ac:dyDescent="0.25">
      <c r="A5" s="16"/>
      <c r="B5" s="15"/>
      <c r="C5" s="60" t="s">
        <v>50</v>
      </c>
      <c r="D5" s="60" t="s">
        <v>51</v>
      </c>
      <c r="E5" s="16"/>
      <c r="F5" s="16"/>
      <c r="G5" s="17">
        <v>155876.41</v>
      </c>
      <c r="H5" s="17">
        <v>155876.41</v>
      </c>
    </row>
    <row r="6" spans="1:8" x14ac:dyDescent="0.25">
      <c r="A6" s="16"/>
      <c r="B6" s="15"/>
      <c r="C6" s="60" t="s">
        <v>52</v>
      </c>
      <c r="D6" s="60" t="s">
        <v>51</v>
      </c>
      <c r="E6" s="16"/>
      <c r="F6" s="16"/>
      <c r="G6" s="17">
        <v>5597.42</v>
      </c>
      <c r="H6" s="17">
        <v>5597.42</v>
      </c>
    </row>
    <row r="7" spans="1:8" x14ac:dyDescent="0.25">
      <c r="A7" s="16"/>
      <c r="B7" s="15"/>
      <c r="C7" s="16"/>
      <c r="D7" s="16"/>
      <c r="E7" s="16"/>
      <c r="F7" s="16"/>
      <c r="G7" s="17">
        <f>SUM(G5:G6)</f>
        <v>161473.83000000002</v>
      </c>
      <c r="H7" s="17">
        <f>SUM(H5:H6)</f>
        <v>161473.83000000002</v>
      </c>
    </row>
    <row r="8" spans="1:8" x14ac:dyDescent="0.25">
      <c r="A8" s="61"/>
      <c r="B8" s="9"/>
      <c r="C8" s="11" t="s">
        <v>53</v>
      </c>
      <c r="D8" s="11"/>
      <c r="E8" s="11"/>
      <c r="F8" s="11"/>
      <c r="G8" s="62"/>
      <c r="H8" s="63"/>
    </row>
    <row r="9" spans="1:8" x14ac:dyDescent="0.25">
      <c r="A9" s="16"/>
      <c r="B9" s="15" t="s">
        <v>54</v>
      </c>
      <c r="C9" s="60" t="s">
        <v>55</v>
      </c>
      <c r="D9" s="60" t="s">
        <v>51</v>
      </c>
      <c r="E9" s="16"/>
      <c r="F9" s="16">
        <v>2018</v>
      </c>
      <c r="G9" s="43">
        <v>15613.95</v>
      </c>
      <c r="H9" s="43">
        <v>0</v>
      </c>
    </row>
    <row r="10" spans="1:8" x14ac:dyDescent="0.25">
      <c r="A10" s="16"/>
      <c r="B10" s="15" t="s">
        <v>56</v>
      </c>
      <c r="C10" s="64" t="s">
        <v>57</v>
      </c>
      <c r="D10" s="60" t="s">
        <v>51</v>
      </c>
      <c r="E10" s="16"/>
      <c r="F10" s="16">
        <v>2008</v>
      </c>
      <c r="G10" s="43">
        <v>5450</v>
      </c>
      <c r="H10" s="43">
        <v>0</v>
      </c>
    </row>
    <row r="11" spans="1:8" x14ac:dyDescent="0.25">
      <c r="A11" s="16"/>
      <c r="B11" s="65" t="s">
        <v>58</v>
      </c>
      <c r="C11" s="66" t="s">
        <v>59</v>
      </c>
      <c r="D11" s="60" t="s">
        <v>51</v>
      </c>
      <c r="E11" s="16"/>
      <c r="F11" s="16">
        <v>2008</v>
      </c>
      <c r="G11" s="43">
        <v>22436</v>
      </c>
      <c r="H11" s="43">
        <v>0</v>
      </c>
    </row>
    <row r="12" spans="1:8" x14ac:dyDescent="0.25">
      <c r="A12" s="16"/>
      <c r="B12" s="15" t="s">
        <v>60</v>
      </c>
      <c r="C12" s="64" t="s">
        <v>61</v>
      </c>
      <c r="D12" s="67" t="s">
        <v>51</v>
      </c>
      <c r="E12" s="68"/>
      <c r="F12" s="16">
        <v>2012</v>
      </c>
      <c r="G12" s="69">
        <v>5553.9</v>
      </c>
      <c r="H12" s="69">
        <v>0</v>
      </c>
    </row>
    <row r="13" spans="1:8" x14ac:dyDescent="0.25">
      <c r="A13" s="16"/>
      <c r="B13" s="15" t="s">
        <v>62</v>
      </c>
      <c r="C13" s="64" t="s">
        <v>63</v>
      </c>
      <c r="D13" s="67" t="s">
        <v>51</v>
      </c>
      <c r="E13" s="68"/>
      <c r="F13" s="68">
        <v>2012</v>
      </c>
      <c r="G13" s="69">
        <v>12337</v>
      </c>
      <c r="H13" s="69">
        <v>0</v>
      </c>
    </row>
    <row r="14" spans="1:8" x14ac:dyDescent="0.25">
      <c r="A14" s="16"/>
      <c r="B14" s="15" t="s">
        <v>64</v>
      </c>
      <c r="C14" s="64" t="s">
        <v>65</v>
      </c>
      <c r="D14" s="67" t="s">
        <v>51</v>
      </c>
      <c r="E14" s="68"/>
      <c r="F14" s="68">
        <v>2005</v>
      </c>
      <c r="G14" s="69">
        <v>9800.1299999999992</v>
      </c>
      <c r="H14" s="69">
        <v>0</v>
      </c>
    </row>
    <row r="15" spans="1:8" x14ac:dyDescent="0.25">
      <c r="A15" s="16"/>
      <c r="B15" s="15" t="s">
        <v>64</v>
      </c>
      <c r="C15" s="64" t="s">
        <v>65</v>
      </c>
      <c r="D15" s="67" t="s">
        <v>51</v>
      </c>
      <c r="E15" s="68"/>
      <c r="F15" s="68">
        <v>2005</v>
      </c>
      <c r="G15" s="69">
        <v>22470</v>
      </c>
      <c r="H15" s="69">
        <v>0</v>
      </c>
    </row>
    <row r="16" spans="1:8" x14ac:dyDescent="0.25">
      <c r="A16" s="16"/>
      <c r="B16" s="15" t="s">
        <v>66</v>
      </c>
      <c r="C16" s="64" t="s">
        <v>67</v>
      </c>
      <c r="D16" s="67" t="s">
        <v>51</v>
      </c>
      <c r="E16" s="68"/>
      <c r="F16" s="16">
        <v>2010</v>
      </c>
      <c r="G16" s="69">
        <v>7075</v>
      </c>
      <c r="H16" s="69">
        <v>0</v>
      </c>
    </row>
    <row r="17" spans="1:8" x14ac:dyDescent="0.25">
      <c r="A17" s="8"/>
      <c r="B17" s="70" t="s">
        <v>68</v>
      </c>
      <c r="C17" s="71" t="s">
        <v>69</v>
      </c>
      <c r="D17" s="67" t="s">
        <v>51</v>
      </c>
      <c r="E17" s="16"/>
      <c r="F17" s="68">
        <v>2017</v>
      </c>
      <c r="G17" s="69">
        <v>3710</v>
      </c>
      <c r="H17" s="69">
        <v>0</v>
      </c>
    </row>
    <row r="18" spans="1:8" x14ac:dyDescent="0.25">
      <c r="A18" s="8"/>
      <c r="B18" s="70"/>
      <c r="C18" s="71" t="s">
        <v>70</v>
      </c>
      <c r="D18" s="67" t="s">
        <v>51</v>
      </c>
      <c r="E18" s="68"/>
      <c r="F18" s="68">
        <v>2017</v>
      </c>
      <c r="G18" s="69">
        <v>8040</v>
      </c>
      <c r="H18" s="69">
        <v>0</v>
      </c>
    </row>
    <row r="19" spans="1:8" x14ac:dyDescent="0.25">
      <c r="A19" s="8"/>
      <c r="B19" s="15" t="s">
        <v>71</v>
      </c>
      <c r="C19" s="71" t="s">
        <v>72</v>
      </c>
      <c r="D19" s="67" t="s">
        <v>51</v>
      </c>
      <c r="E19" s="16"/>
      <c r="F19" s="68">
        <v>2017</v>
      </c>
      <c r="G19" s="69">
        <v>16720</v>
      </c>
      <c r="H19" s="69">
        <v>0</v>
      </c>
    </row>
    <row r="20" spans="1:8" x14ac:dyDescent="0.25">
      <c r="A20" s="8"/>
      <c r="B20" s="15" t="s">
        <v>73</v>
      </c>
      <c r="C20" s="71" t="s">
        <v>74</v>
      </c>
      <c r="D20" s="67" t="s">
        <v>51</v>
      </c>
      <c r="E20" s="16"/>
      <c r="F20" s="68">
        <v>2018</v>
      </c>
      <c r="G20" s="69">
        <v>26400</v>
      </c>
      <c r="H20" s="69">
        <v>0</v>
      </c>
    </row>
    <row r="21" spans="1:8" x14ac:dyDescent="0.25">
      <c r="A21" s="8"/>
      <c r="B21" s="15"/>
      <c r="C21" s="71"/>
      <c r="D21" s="60"/>
      <c r="E21" s="16"/>
      <c r="F21" s="68"/>
      <c r="G21" s="69"/>
      <c r="H21" s="69"/>
    </row>
    <row r="22" spans="1:8" x14ac:dyDescent="0.25">
      <c r="A22" s="8"/>
      <c r="B22" s="70" t="s">
        <v>45</v>
      </c>
      <c r="C22" s="72"/>
      <c r="D22" s="23"/>
      <c r="E22" s="68"/>
      <c r="F22" s="68"/>
      <c r="G22" s="73">
        <f>SUM(G9:G21)</f>
        <v>155605.97999999998</v>
      </c>
      <c r="H22" s="73">
        <f>SUM(H9:H21)</f>
        <v>0</v>
      </c>
    </row>
    <row r="23" spans="1:8" x14ac:dyDescent="0.25">
      <c r="A23" s="61"/>
      <c r="B23" s="74"/>
      <c r="C23" s="75" t="s">
        <v>75</v>
      </c>
      <c r="D23" s="11"/>
      <c r="E23" s="10"/>
      <c r="F23" s="76"/>
      <c r="G23" s="77"/>
      <c r="H23" s="78"/>
    </row>
    <row r="24" spans="1:8" x14ac:dyDescent="0.25">
      <c r="A24" s="61"/>
      <c r="B24" s="15" t="s">
        <v>76</v>
      </c>
      <c r="C24" s="60" t="s">
        <v>77</v>
      </c>
      <c r="D24" s="67" t="s">
        <v>51</v>
      </c>
      <c r="E24" s="79"/>
      <c r="F24" s="16">
        <v>2015</v>
      </c>
      <c r="G24" s="80">
        <v>90100</v>
      </c>
      <c r="H24" s="80">
        <v>68828.759999999995</v>
      </c>
    </row>
    <row r="25" spans="1:8" x14ac:dyDescent="0.25">
      <c r="A25" s="81"/>
      <c r="B25" s="15" t="s">
        <v>78</v>
      </c>
      <c r="C25" s="67" t="s">
        <v>79</v>
      </c>
      <c r="D25" s="67" t="s">
        <v>51</v>
      </c>
      <c r="E25" s="68"/>
      <c r="F25" s="68">
        <v>2008</v>
      </c>
      <c r="G25" s="82">
        <v>4403</v>
      </c>
      <c r="H25" s="82">
        <v>0</v>
      </c>
    </row>
    <row r="26" spans="1:8" x14ac:dyDescent="0.25">
      <c r="A26" s="18"/>
      <c r="B26" s="15" t="s">
        <v>80</v>
      </c>
      <c r="C26" s="67" t="s">
        <v>79</v>
      </c>
      <c r="D26" s="67" t="s">
        <v>51</v>
      </c>
      <c r="E26" s="68"/>
      <c r="F26" s="68">
        <v>2008</v>
      </c>
      <c r="G26" s="82">
        <v>13008</v>
      </c>
      <c r="H26" s="82">
        <v>0</v>
      </c>
    </row>
    <row r="27" spans="1:8" x14ac:dyDescent="0.25">
      <c r="A27" s="18"/>
      <c r="B27" s="15" t="s">
        <v>81</v>
      </c>
      <c r="C27" s="67" t="s">
        <v>79</v>
      </c>
      <c r="D27" s="60" t="s">
        <v>51</v>
      </c>
      <c r="E27" s="68"/>
      <c r="F27" s="68">
        <v>2008</v>
      </c>
      <c r="G27" s="82">
        <v>5036</v>
      </c>
      <c r="H27" s="82">
        <v>0</v>
      </c>
    </row>
    <row r="28" spans="1:8" x14ac:dyDescent="0.25">
      <c r="A28" s="18"/>
      <c r="B28" s="15" t="s">
        <v>82</v>
      </c>
      <c r="C28" s="67" t="s">
        <v>83</v>
      </c>
      <c r="D28" s="67" t="s">
        <v>51</v>
      </c>
      <c r="E28" s="68"/>
      <c r="F28" s="68">
        <v>2008</v>
      </c>
      <c r="G28" s="82">
        <v>3061</v>
      </c>
      <c r="H28" s="82">
        <v>0</v>
      </c>
    </row>
    <row r="29" spans="1:8" x14ac:dyDescent="0.25">
      <c r="A29" s="18"/>
      <c r="B29" s="15" t="s">
        <v>84</v>
      </c>
      <c r="C29" s="67" t="s">
        <v>83</v>
      </c>
      <c r="D29" s="67" t="s">
        <v>51</v>
      </c>
      <c r="E29" s="68"/>
      <c r="F29" s="68">
        <v>2008</v>
      </c>
      <c r="G29" s="82">
        <v>3061</v>
      </c>
      <c r="H29" s="82">
        <v>0</v>
      </c>
    </row>
    <row r="30" spans="1:8" x14ac:dyDescent="0.25">
      <c r="A30" s="18"/>
      <c r="B30" s="15" t="s">
        <v>85</v>
      </c>
      <c r="C30" s="67" t="s">
        <v>83</v>
      </c>
      <c r="D30" s="67" t="s">
        <v>51</v>
      </c>
      <c r="E30" s="68"/>
      <c r="F30" s="68">
        <v>2008</v>
      </c>
      <c r="G30" s="80">
        <v>3384</v>
      </c>
      <c r="H30" s="82">
        <v>0</v>
      </c>
    </row>
    <row r="31" spans="1:8" x14ac:dyDescent="0.25">
      <c r="A31" s="18"/>
      <c r="B31" s="15" t="s">
        <v>86</v>
      </c>
      <c r="C31" s="67" t="s">
        <v>83</v>
      </c>
      <c r="D31" s="67" t="s">
        <v>51</v>
      </c>
      <c r="E31" s="68"/>
      <c r="F31" s="68">
        <v>2008</v>
      </c>
      <c r="G31" s="82">
        <v>3061</v>
      </c>
      <c r="H31" s="82">
        <v>0</v>
      </c>
    </row>
    <row r="32" spans="1:8" x14ac:dyDescent="0.25">
      <c r="A32" s="18"/>
      <c r="B32" s="83" t="s">
        <v>87</v>
      </c>
      <c r="C32" s="84" t="s">
        <v>83</v>
      </c>
      <c r="D32" s="84" t="s">
        <v>51</v>
      </c>
      <c r="E32" s="85"/>
      <c r="F32" s="85">
        <v>2008</v>
      </c>
      <c r="G32" s="86">
        <v>3384</v>
      </c>
      <c r="H32" s="86">
        <v>0</v>
      </c>
    </row>
    <row r="33" spans="1:8" x14ac:dyDescent="0.25">
      <c r="A33" s="87"/>
      <c r="B33" s="22" t="s">
        <v>45</v>
      </c>
      <c r="C33" s="72"/>
      <c r="D33" s="23"/>
      <c r="E33" s="23"/>
      <c r="F33" s="16"/>
      <c r="G33" s="73">
        <f>SUM(G24:G32)</f>
        <v>128498</v>
      </c>
      <c r="H33" s="73">
        <f>SUM(H24:H32)</f>
        <v>68828.759999999995</v>
      </c>
    </row>
    <row r="34" spans="1:8" x14ac:dyDescent="0.25">
      <c r="A34" s="81"/>
      <c r="B34" s="88"/>
      <c r="C34" s="89" t="s">
        <v>88</v>
      </c>
      <c r="D34" s="76"/>
      <c r="E34" s="76"/>
      <c r="F34" s="76"/>
      <c r="G34" s="77"/>
      <c r="H34" s="78"/>
    </row>
    <row r="35" spans="1:8" x14ac:dyDescent="0.25">
      <c r="A35" s="16"/>
      <c r="B35" s="15" t="s">
        <v>89</v>
      </c>
      <c r="C35" s="67" t="s">
        <v>90</v>
      </c>
      <c r="D35" s="67" t="s">
        <v>51</v>
      </c>
      <c r="E35" s="68"/>
      <c r="F35" s="68">
        <v>2008</v>
      </c>
      <c r="G35" s="82">
        <v>186000</v>
      </c>
      <c r="H35" s="82">
        <v>0</v>
      </c>
    </row>
    <row r="36" spans="1:8" x14ac:dyDescent="0.25">
      <c r="A36" s="16"/>
      <c r="B36" s="65" t="s">
        <v>91</v>
      </c>
      <c r="C36" s="90" t="s">
        <v>92</v>
      </c>
      <c r="D36" s="67" t="s">
        <v>51</v>
      </c>
      <c r="E36" s="91"/>
      <c r="F36" s="14">
        <v>2010</v>
      </c>
      <c r="G36" s="80">
        <v>400000</v>
      </c>
      <c r="H36" s="80">
        <v>90000.31</v>
      </c>
    </row>
    <row r="37" spans="1:8" x14ac:dyDescent="0.25">
      <c r="A37" s="16"/>
      <c r="B37" s="92" t="s">
        <v>93</v>
      </c>
      <c r="C37" s="90" t="s">
        <v>94</v>
      </c>
      <c r="D37" s="67" t="s">
        <v>51</v>
      </c>
      <c r="E37" s="91"/>
      <c r="F37" s="91"/>
      <c r="G37" s="80">
        <v>479500</v>
      </c>
      <c r="H37" s="80">
        <v>119875.21</v>
      </c>
    </row>
    <row r="38" spans="1:8" x14ac:dyDescent="0.25">
      <c r="A38" s="16"/>
      <c r="B38" s="92" t="s">
        <v>95</v>
      </c>
      <c r="C38" s="90" t="s">
        <v>96</v>
      </c>
      <c r="D38" s="67" t="s">
        <v>51</v>
      </c>
      <c r="E38" s="91"/>
      <c r="F38" s="91"/>
      <c r="G38" s="80">
        <v>99900</v>
      </c>
      <c r="H38" s="80">
        <v>63032.01</v>
      </c>
    </row>
    <row r="39" spans="1:8" x14ac:dyDescent="0.25">
      <c r="A39" s="16"/>
      <c r="B39" s="93" t="s">
        <v>45</v>
      </c>
      <c r="C39" s="94"/>
      <c r="D39" s="95"/>
      <c r="E39" s="95"/>
      <c r="F39" s="95"/>
      <c r="G39" s="96">
        <f>SUM(G35:G38)</f>
        <v>1165400</v>
      </c>
      <c r="H39" s="96">
        <f>SUM(H35:H38)</f>
        <v>272907.53000000003</v>
      </c>
    </row>
    <row r="40" spans="1:8" x14ac:dyDescent="0.25">
      <c r="A40" s="14"/>
      <c r="B40" s="93" t="s">
        <v>97</v>
      </c>
      <c r="C40" s="94"/>
      <c r="D40" s="95"/>
      <c r="E40" s="95"/>
      <c r="F40" s="95"/>
      <c r="G40" s="97">
        <f>G39+G33+G22+G5+G6</f>
        <v>1610977.8099999998</v>
      </c>
      <c r="H40" s="97">
        <f>H39+H33+H22+H5+H6</f>
        <v>503210.12000000005</v>
      </c>
    </row>
    <row r="41" spans="1:8" x14ac:dyDescent="0.25">
      <c r="A41" s="42"/>
      <c r="B41" s="98"/>
      <c r="C41" s="59"/>
      <c r="D41" s="59"/>
      <c r="E41" s="57"/>
      <c r="F41" s="59"/>
      <c r="G41" s="99"/>
      <c r="H41" s="99"/>
    </row>
    <row r="42" spans="1:8" x14ac:dyDescent="0.25">
      <c r="A42" s="57"/>
      <c r="B42" s="100"/>
      <c r="C42" s="101" t="s">
        <v>98</v>
      </c>
      <c r="D42" s="101"/>
      <c r="E42" s="57"/>
      <c r="F42" s="59"/>
      <c r="G42" s="99"/>
      <c r="H42" s="99"/>
    </row>
    <row r="43" spans="1:8" x14ac:dyDescent="0.25">
      <c r="A43" s="16"/>
      <c r="B43" s="100" t="s">
        <v>99</v>
      </c>
      <c r="C43" s="102" t="s">
        <v>100</v>
      </c>
      <c r="D43" s="67" t="s">
        <v>51</v>
      </c>
      <c r="E43" s="57"/>
      <c r="F43" s="103">
        <v>2012</v>
      </c>
      <c r="G43" s="104">
        <v>4759.46</v>
      </c>
      <c r="H43" s="105">
        <v>0</v>
      </c>
    </row>
    <row r="44" spans="1:8" x14ac:dyDescent="0.25">
      <c r="A44" s="8"/>
      <c r="B44" s="106" t="s">
        <v>101</v>
      </c>
      <c r="C44" s="107" t="s">
        <v>102</v>
      </c>
      <c r="D44" s="67" t="s">
        <v>51</v>
      </c>
      <c r="E44" s="108"/>
      <c r="F44" s="107">
        <v>2012</v>
      </c>
      <c r="G44" s="109">
        <v>25750</v>
      </c>
      <c r="H44" s="110">
        <v>0</v>
      </c>
    </row>
    <row r="45" spans="1:8" x14ac:dyDescent="0.25">
      <c r="A45" s="8"/>
      <c r="B45" s="100" t="s">
        <v>103</v>
      </c>
      <c r="C45" s="102" t="s">
        <v>104</v>
      </c>
      <c r="D45" s="67" t="s">
        <v>51</v>
      </c>
      <c r="E45" s="111"/>
      <c r="F45" s="102">
        <v>2012</v>
      </c>
      <c r="G45" s="112">
        <v>14972</v>
      </c>
      <c r="H45" s="113">
        <v>0</v>
      </c>
    </row>
    <row r="46" spans="1:8" x14ac:dyDescent="0.25">
      <c r="A46" s="8"/>
      <c r="B46" s="106" t="s">
        <v>105</v>
      </c>
      <c r="C46" s="114"/>
      <c r="D46" s="114"/>
      <c r="E46" s="115"/>
      <c r="F46" s="114"/>
      <c r="G46" s="116">
        <f>SUM(G43:G45)</f>
        <v>45481.46</v>
      </c>
      <c r="H46" s="116">
        <f>SUM(H43:H45)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E13" sqref="E13"/>
    </sheetView>
  </sheetViews>
  <sheetFormatPr defaultRowHeight="15" x14ac:dyDescent="0.25"/>
  <cols>
    <col min="3" max="3" width="18.42578125" customWidth="1"/>
    <col min="4" max="4" width="17.85546875" customWidth="1"/>
    <col min="5" max="5" width="23.85546875" customWidth="1"/>
    <col min="6" max="6" width="18.5703125" customWidth="1"/>
    <col min="7" max="7" width="18.28515625" customWidth="1"/>
    <col min="9" max="9" width="18.28515625" customWidth="1"/>
    <col min="10" max="10" width="11.42578125" customWidth="1"/>
    <col min="11" max="11" width="15.140625" customWidth="1"/>
  </cols>
  <sheetData>
    <row r="1" spans="1:11" ht="15.75" x14ac:dyDescent="0.25">
      <c r="A1" s="117"/>
      <c r="B1" s="118"/>
      <c r="C1" s="117"/>
      <c r="D1" s="119" t="s">
        <v>125</v>
      </c>
      <c r="E1" s="119"/>
      <c r="F1" s="119"/>
      <c r="G1" s="120"/>
      <c r="H1" s="121"/>
      <c r="I1" s="117"/>
      <c r="J1" s="117"/>
      <c r="K1" s="118"/>
    </row>
    <row r="2" spans="1:11" x14ac:dyDescent="0.25">
      <c r="A2" s="117"/>
      <c r="B2" s="118"/>
      <c r="C2" s="117"/>
      <c r="D2" s="122"/>
      <c r="E2" s="122"/>
      <c r="F2" s="122"/>
      <c r="G2" s="120"/>
      <c r="H2" s="121"/>
      <c r="I2" s="117"/>
      <c r="J2" s="117"/>
      <c r="K2" s="118"/>
    </row>
    <row r="3" spans="1:11" ht="43.5" x14ac:dyDescent="0.25">
      <c r="A3" s="117"/>
      <c r="B3" s="123" t="s">
        <v>48</v>
      </c>
      <c r="C3" s="124" t="s">
        <v>106</v>
      </c>
      <c r="D3" s="125" t="s">
        <v>107</v>
      </c>
      <c r="E3" s="125" t="s">
        <v>108</v>
      </c>
      <c r="F3" s="125" t="s">
        <v>109</v>
      </c>
      <c r="G3" s="126" t="s">
        <v>110</v>
      </c>
      <c r="H3" s="127" t="s">
        <v>111</v>
      </c>
      <c r="I3" s="127" t="s">
        <v>112</v>
      </c>
      <c r="J3" s="125" t="s">
        <v>113</v>
      </c>
      <c r="K3" s="128" t="s">
        <v>120</v>
      </c>
    </row>
    <row r="4" spans="1:11" ht="45" x14ac:dyDescent="0.25">
      <c r="A4" s="129"/>
      <c r="B4" s="142">
        <v>1</v>
      </c>
      <c r="C4" s="143" t="s">
        <v>114</v>
      </c>
      <c r="D4" s="130" t="s">
        <v>115</v>
      </c>
      <c r="E4" s="131" t="s">
        <v>116</v>
      </c>
      <c r="F4" s="130"/>
      <c r="G4" s="132"/>
      <c r="H4" s="133" t="s">
        <v>117</v>
      </c>
      <c r="I4" s="134" t="s">
        <v>118</v>
      </c>
      <c r="J4" s="135" t="s">
        <v>119</v>
      </c>
      <c r="K4" s="136"/>
    </row>
    <row r="5" spans="1:11" ht="45" x14ac:dyDescent="0.25">
      <c r="A5" s="59"/>
      <c r="B5" s="59">
        <v>2</v>
      </c>
      <c r="C5" s="132" t="s">
        <v>121</v>
      </c>
      <c r="D5" s="132" t="s">
        <v>122</v>
      </c>
      <c r="E5" s="137"/>
      <c r="F5" s="132"/>
      <c r="G5" s="138" t="s">
        <v>123</v>
      </c>
      <c r="H5" s="139"/>
      <c r="I5" s="140" t="s">
        <v>124</v>
      </c>
      <c r="J5" s="138" t="s">
        <v>119</v>
      </c>
      <c r="K5" s="1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2019-03-01T03:47:52Z</dcterms:created>
  <dcterms:modified xsi:type="dcterms:W3CDTF">2019-03-01T03:55:27Z</dcterms:modified>
</cp:coreProperties>
</file>